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xr:revisionPtr revIDLastSave="0" documentId="8_{7C698934-8980-4467-8A17-25098CA596DB}" xr6:coauthVersionLast="41" xr6:coauthVersionMax="41" xr10:uidLastSave="{00000000-0000-0000-0000-000000000000}"/>
  <bookViews>
    <workbookView xWindow="225" yWindow="225" windowWidth="19440" windowHeight="15000" xr2:uid="{00000000-000D-0000-FFFF-FFFF00000000}"/>
  </bookViews>
  <sheets>
    <sheet name="F.T.GALLETA - TECHNICAL SHEET " sheetId="37" r:id="rId1"/>
    <sheet name="ALÉRGENOS Y OTROS - ALLERGENS " sheetId="39" r:id="rId2"/>
  </sheets>
  <definedNames>
    <definedName name="_xlnm.Print_Area" localSheetId="1">'ALÉRGENOS Y OTROS - ALLERGENS '!$A$1:$M$48</definedName>
    <definedName name="_xlnm.Print_Area" localSheetId="0">'F.T.GALLETA - TECHNICAL SHEET '!$A$1:$M$42</definedName>
    <definedName name="Docal_Codigo" localSheetId="1">'ALÉRGENOS Y OTROS - ALLERGENS '!#REF!</definedName>
    <definedName name="Docal_Codigo">'F.T.GALLETA - TECHNICAL SHEET '!$J$3:$L$3</definedName>
    <definedName name="Docal_Codigo2">'ALÉRGENOS Y OTROS - ALLERGENS '!$J$3:$L$3</definedName>
    <definedName name="Docal_FechaEdicion" localSheetId="1">'F.T.GALLETA - TECHNICAL SHEET '!$J$2</definedName>
    <definedName name="Docal_FechaEdicion">'F.T.GALLETA - TECHNICAL SHEET '!$J$2</definedName>
    <definedName name="Docal_Titulo">'F.T.GALLETA - TECHNICAL SHEET '!$C$3</definedName>
    <definedName name="Docal_Titulo2">#REF!</definedName>
    <definedName name="FO_DG_73_008_003" localSheetId="1">'ALÉRGENOS Y OTROS - ALLERGENS '!#REF!</definedName>
    <definedName name="_xlnm.Print_Titles" localSheetId="1">'ALÉRGENOS Y OTROS - ALLERGENS '!$1:$8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8" i="39" l="1"/>
  <c r="C3" i="39"/>
  <c r="D7" i="39" s="1"/>
  <c r="J2" i="39"/>
  <c r="E34" i="37"/>
  <c r="M27" i="37"/>
  <c r="M26" i="37"/>
  <c r="M25" i="37"/>
  <c r="H23" i="37"/>
  <c r="G23" i="37"/>
  <c r="F23" i="37"/>
  <c r="E23" i="37"/>
  <c r="H22" i="37"/>
  <c r="G22" i="37"/>
  <c r="F22" i="37"/>
  <c r="E22" i="37"/>
  <c r="D7"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cbedoya</author>
  </authors>
  <commentList>
    <comment ref="E24" authorId="0" shapeId="0" xr:uid="{00000000-0006-0000-0000-000001000000}">
      <text>
        <r>
          <rPr>
            <b/>
            <sz val="8"/>
            <color indexed="81"/>
            <rFont val="Tahoma"/>
            <family val="2"/>
          </rPr>
          <t>cbedoya:</t>
        </r>
        <r>
          <rPr>
            <sz val="8"/>
            <color indexed="81"/>
            <rFont val="Tahoma"/>
            <family val="2"/>
          </rPr>
          <t xml:space="preserve">
</t>
        </r>
        <r>
          <rPr>
            <sz val="10"/>
            <color indexed="81"/>
            <rFont val="Tahoma"/>
            <family val="2"/>
          </rPr>
          <t xml:space="preserve">&gt;10g/100g  sin decimales
&lt;10g y &gt;0,5g por 100g un decimal
</t>
        </r>
        <r>
          <rPr>
            <sz val="10"/>
            <color indexed="81"/>
            <rFont val="Arial"/>
            <family val="2"/>
          </rPr>
          <t>≤</t>
        </r>
        <r>
          <rPr>
            <sz val="10"/>
            <color indexed="81"/>
            <rFont val="Tahoma"/>
            <family val="2"/>
          </rPr>
          <t xml:space="preserve">0,5g/100g --&gt; declarar 0g ó 0,5g </t>
        </r>
      </text>
    </comment>
    <comment ref="E25" authorId="0" shapeId="0" xr:uid="{00000000-0006-0000-0000-000002000000}">
      <text>
        <r>
          <rPr>
            <b/>
            <sz val="8"/>
            <color indexed="81"/>
            <rFont val="Tahoma"/>
            <family val="2"/>
          </rPr>
          <t>cbedoya:</t>
        </r>
        <r>
          <rPr>
            <sz val="8"/>
            <color indexed="81"/>
            <rFont val="Tahoma"/>
            <family val="2"/>
          </rPr>
          <t xml:space="preserve">
&gt;</t>
        </r>
        <r>
          <rPr>
            <sz val="10"/>
            <color indexed="81"/>
            <rFont val="Tahoma"/>
            <family val="2"/>
          </rPr>
          <t xml:space="preserve">10g/100g --&gt; sin decimales
&lt;10g y &gt;0,1g /100g --&gt; un decimal
</t>
        </r>
        <r>
          <rPr>
            <sz val="10"/>
            <color indexed="81"/>
            <rFont val="Arial"/>
            <family val="2"/>
          </rPr>
          <t>≤</t>
        </r>
        <r>
          <rPr>
            <sz val="10"/>
            <color indexed="81"/>
            <rFont val="Tahoma"/>
            <family val="2"/>
          </rPr>
          <t xml:space="preserve">0,1g /100g --&gt; 0g ó 0,1g
</t>
        </r>
      </text>
    </comment>
    <comment ref="E26" authorId="0" shapeId="0" xr:uid="{00000000-0006-0000-0000-000003000000}">
      <text>
        <r>
          <rPr>
            <b/>
            <sz val="8"/>
            <color indexed="81"/>
            <rFont val="Tahoma"/>
            <family val="2"/>
          </rPr>
          <t>cbedoya:</t>
        </r>
        <r>
          <rPr>
            <sz val="8"/>
            <color indexed="81"/>
            <rFont val="Tahoma"/>
            <family val="2"/>
          </rPr>
          <t xml:space="preserve">
</t>
        </r>
        <r>
          <rPr>
            <sz val="10"/>
            <color indexed="81"/>
            <rFont val="Tahoma"/>
            <family val="2"/>
          </rPr>
          <t xml:space="preserve">&gt;10g/100g --&gt; sin decimales
&lt;10g y &gt;0,1g /100g --&gt; un decimal
</t>
        </r>
        <r>
          <rPr>
            <sz val="10"/>
            <color indexed="81"/>
            <rFont val="Arial"/>
            <family val="2"/>
          </rPr>
          <t>≤</t>
        </r>
        <r>
          <rPr>
            <sz val="10"/>
            <color indexed="81"/>
            <rFont val="Tahoma"/>
            <family val="2"/>
          </rPr>
          <t>0,1g /100g --&gt; 0g ó 0,1g</t>
        </r>
      </text>
    </comment>
    <comment ref="E27" authorId="0" shapeId="0" xr:uid="{00000000-0006-0000-0000-000004000000}">
      <text>
        <r>
          <rPr>
            <b/>
            <sz val="8"/>
            <color indexed="81"/>
            <rFont val="Tahoma"/>
            <family val="2"/>
          </rPr>
          <t>cbedoya:</t>
        </r>
        <r>
          <rPr>
            <sz val="8"/>
            <color indexed="81"/>
            <rFont val="Tahoma"/>
            <family val="2"/>
          </rPr>
          <t xml:space="preserve">
</t>
        </r>
        <r>
          <rPr>
            <sz val="10"/>
            <color indexed="81"/>
            <rFont val="Tahoma"/>
            <family val="2"/>
          </rPr>
          <t xml:space="preserve">&gt;10g/100g --&gt; sin decimales
&lt;10g y &gt;0,1g /100g --&gt; un decimal
</t>
        </r>
        <r>
          <rPr>
            <sz val="10"/>
            <color indexed="81"/>
            <rFont val="Arial"/>
            <family val="2"/>
          </rPr>
          <t>≤</t>
        </r>
        <r>
          <rPr>
            <sz val="10"/>
            <color indexed="81"/>
            <rFont val="Tahoma"/>
            <family val="2"/>
          </rPr>
          <t>0,1g /100g --&gt; 0g ó 0,1g</t>
        </r>
      </text>
    </comment>
    <comment ref="E28" authorId="0" shapeId="0" xr:uid="{00000000-0006-0000-0000-000005000000}">
      <text>
        <r>
          <rPr>
            <b/>
            <sz val="10"/>
            <color indexed="81"/>
            <rFont val="Tahoma"/>
            <family val="2"/>
          </rPr>
          <t>cbedoya:</t>
        </r>
        <r>
          <rPr>
            <sz val="10"/>
            <color indexed="81"/>
            <rFont val="Tahoma"/>
            <family val="2"/>
          </rPr>
          <t xml:space="preserve">
&gt;10g/100g  sin decimales
&lt;10g y &gt;0,5g por 100g un decimal
≤0,5g/100g --&gt; declarar 0g ó 0,5g </t>
        </r>
      </text>
    </comment>
    <comment ref="E29" authorId="0" shapeId="0" xr:uid="{00000000-0006-0000-0000-000006000000}">
      <text>
        <r>
          <rPr>
            <b/>
            <sz val="8"/>
            <color indexed="81"/>
            <rFont val="Tahoma"/>
            <family val="2"/>
          </rPr>
          <t>cbedoya:</t>
        </r>
        <r>
          <rPr>
            <sz val="8"/>
            <color indexed="81"/>
            <rFont val="Tahoma"/>
            <family val="2"/>
          </rPr>
          <t xml:space="preserve">
</t>
        </r>
        <r>
          <rPr>
            <sz val="10"/>
            <color indexed="81"/>
            <rFont val="Tahoma"/>
            <family val="2"/>
          </rPr>
          <t xml:space="preserve">&gt;10g/100g  sin decimales
&lt;10g y &gt;0,5g por 100g un decimal
≤0,5g/100g --&gt; declarar 0g ó 0,5g </t>
        </r>
      </text>
    </comment>
    <comment ref="E30" authorId="0" shapeId="0" xr:uid="{00000000-0006-0000-0000-000007000000}">
      <text>
        <r>
          <rPr>
            <b/>
            <sz val="10"/>
            <color indexed="81"/>
            <rFont val="Tahoma"/>
            <family val="2"/>
          </rPr>
          <t>cbedoya:</t>
        </r>
        <r>
          <rPr>
            <sz val="10"/>
            <color indexed="81"/>
            <rFont val="Tahoma"/>
            <family val="2"/>
          </rPr>
          <t xml:space="preserve">
&gt;10g/100g  sin decimales
&lt;10g y &gt;0,5g por 100g un decimal
≤0,5g/100g --&gt; declarar 0g ó 0,5g </t>
        </r>
      </text>
    </comment>
    <comment ref="E31" authorId="0" shapeId="0" xr:uid="{00000000-0006-0000-0000-000008000000}">
      <text>
        <r>
          <rPr>
            <b/>
            <sz val="10"/>
            <color indexed="81"/>
            <rFont val="Tahoma"/>
            <family val="2"/>
          </rPr>
          <t>cbedoya:</t>
        </r>
        <r>
          <rPr>
            <sz val="10"/>
            <color indexed="81"/>
            <rFont val="Tahoma"/>
            <family val="2"/>
          </rPr>
          <t xml:space="preserve">
&gt;10g/100g  sin decimales
&lt;10g y &gt;0,5g por 100g un decimal
≤0,5g/100g --&gt; declarar 0g ó 0,5g </t>
        </r>
        <r>
          <rPr>
            <sz val="8"/>
            <color indexed="81"/>
            <rFont val="Tahoma"/>
            <family val="2"/>
          </rPr>
          <t xml:space="preserve"> </t>
        </r>
      </text>
    </comment>
    <comment ref="E32" authorId="0" shapeId="0" xr:uid="{00000000-0006-0000-0000-000009000000}">
      <text>
        <r>
          <rPr>
            <b/>
            <sz val="10"/>
            <color indexed="81"/>
            <rFont val="Tahoma"/>
            <family val="2"/>
          </rPr>
          <t>cbedoya:</t>
        </r>
        <r>
          <rPr>
            <sz val="10"/>
            <color indexed="81"/>
            <rFont val="Tahoma"/>
            <family val="2"/>
          </rPr>
          <t xml:space="preserve">
&gt;10g/100g  sin decimales
&lt;10g y &gt;0,5g por 100g un decimal
≤0,5g/100g --&gt; declarar 0g ó 0,5g  </t>
        </r>
      </text>
    </comment>
    <comment ref="E33" authorId="0" shapeId="0" xr:uid="{00000000-0006-0000-0000-00000A000000}">
      <text>
        <r>
          <rPr>
            <b/>
            <sz val="10"/>
            <color indexed="81"/>
            <rFont val="Tahoma"/>
            <family val="2"/>
          </rPr>
          <t>cbedoya:</t>
        </r>
        <r>
          <rPr>
            <sz val="10"/>
            <color indexed="81"/>
            <rFont val="Tahoma"/>
            <family val="2"/>
          </rPr>
          <t xml:space="preserve">
&gt;10g/100g  sin decimales
&lt;10g y &gt;0,5g por 100g un decimal
≤0,5g/100g --&gt; declarar 0g ó 0,5g </t>
        </r>
      </text>
    </comment>
    <comment ref="E34" authorId="0" shapeId="0" xr:uid="{00000000-0006-0000-0000-00000B000000}">
      <text>
        <r>
          <rPr>
            <b/>
            <sz val="8"/>
            <color indexed="81"/>
            <rFont val="Tahoma"/>
            <family val="2"/>
          </rPr>
          <t>cbedoya:</t>
        </r>
        <r>
          <rPr>
            <sz val="8"/>
            <color indexed="81"/>
            <rFont val="Tahoma"/>
            <family val="2"/>
          </rPr>
          <t xml:space="preserve">
</t>
        </r>
        <r>
          <rPr>
            <sz val="10"/>
            <color indexed="81"/>
            <rFont val="Arial"/>
            <family val="2"/>
          </rPr>
          <t>≥1g/100g --&gt; un decimal
&lt;1g y &gt;0,0125g/100g --&gt; dos decimales
≤ 0,0125g/100g --&gt; 0g ó &lt;0,01g</t>
        </r>
      </text>
    </comment>
    <comment ref="E36" authorId="0" shapeId="0" xr:uid="{00000000-0006-0000-0000-00000C000000}">
      <text>
        <r>
          <rPr>
            <b/>
            <sz val="8"/>
            <color indexed="81"/>
            <rFont val="Tahoma"/>
            <family val="2"/>
          </rPr>
          <t>cbedoya:</t>
        </r>
        <r>
          <rPr>
            <sz val="8"/>
            <color indexed="81"/>
            <rFont val="Tahoma"/>
            <family val="2"/>
          </rPr>
          <t xml:space="preserve">
</t>
        </r>
        <r>
          <rPr>
            <sz val="10"/>
            <color indexed="81"/>
            <rFont val="Tahoma"/>
            <family val="2"/>
          </rPr>
          <t>≥1g/100g --&gt; un decimal
&lt;1g y &gt;0,005g/100g --&gt; dos decimales
≤ 0,005g/100g --&gt; 0g ó &lt;0,005g</t>
        </r>
      </text>
    </comment>
  </commentList>
</comments>
</file>

<file path=xl/sharedStrings.xml><?xml version="1.0" encoding="utf-8"?>
<sst xmlns="http://schemas.openxmlformats.org/spreadsheetml/2006/main" count="189" uniqueCount="95">
  <si>
    <t>PACKAGING</t>
  </si>
  <si>
    <t>CLAIM:</t>
  </si>
  <si>
    <t>Enterobacterias</t>
  </si>
  <si>
    <t>Escherichia coli</t>
  </si>
  <si>
    <t>Salmonella</t>
  </si>
  <si>
    <t>S.aureus</t>
  </si>
  <si>
    <t>_</t>
  </si>
  <si>
    <t>HPLC</t>
  </si>
  <si>
    <t>FICHA TÉCNICA DE PACKAGING                   PACKAGING TECHNICAL SHEET</t>
  </si>
  <si>
    <t>GALLETA / BISCUIT</t>
  </si>
  <si>
    <t xml:space="preserve">CÓDIGO DE GALLETA (CÓDIGO GULLÓN):                   BISCUIT CODE (GULLON CODE): </t>
  </si>
  <si>
    <t>DENOMINACIÓN INTERNA DE LA GALLETA / INTERNAL NAME:</t>
  </si>
  <si>
    <t>DENOMINACIÓN DE VENTA / NAME OF THE FOOD :</t>
  </si>
  <si>
    <t>LISTA DE INGREDIENTES (PACKAGING)  INGREDIENTS (PACKAGING)</t>
  </si>
  <si>
    <t>TRAZAS/TRACES</t>
  </si>
  <si>
    <t>COMPOSICIÓN NUTRICIONAL MEDIA /  NUTRITION FACTS (AVERAGE VALUES)(x 100 g)</t>
  </si>
  <si>
    <t>GRASAS/ FAT( de las cuales / of which) (g):</t>
  </si>
  <si>
    <t>Saturadas / Saturated (g):</t>
  </si>
  <si>
    <t>Monoinsaturadas / Mono-unsaturated (g):</t>
  </si>
  <si>
    <t>Poliinsaturadas / Polyunsaturated (g):</t>
  </si>
  <si>
    <t>HIDRATOS DE CARBONO / CARBOHYDRATE (de los cuales / of which) (g)</t>
  </si>
  <si>
    <t>Azúcares / Sugars (g)</t>
  </si>
  <si>
    <t>Polialcoholes /Polyols (g)</t>
  </si>
  <si>
    <t>Almidón / Starch (g)</t>
  </si>
  <si>
    <t>FIBRA ALIMENTARIA / FIBRE (g):</t>
  </si>
  <si>
    <t>PROTEÍNAS / PROTEINS (g)</t>
  </si>
  <si>
    <t>SAL / SALT (g)</t>
  </si>
  <si>
    <t>Sodio /Sodium  (g)</t>
  </si>
  <si>
    <t>Otros ácidos grasos / Other fatty acids (omega 3,6..)</t>
  </si>
  <si>
    <t>Otros /Others (glucanos /glucans…)</t>
  </si>
  <si>
    <t>FECHA DE CONSUMO PREFERENTE/ BEST BEFORE DATE</t>
  </si>
  <si>
    <t xml:space="preserve"> (Xg) X galletas/biscuits</t>
  </si>
  <si>
    <t>EN EL PRODUCTO              IN THE BISCUIT</t>
  </si>
  <si>
    <t>USADO EN LA MISMA LINEA / USED IN THE SAME LINE</t>
  </si>
  <si>
    <t>PRESENTE EN LA FABRICA / PRESENT IN THE FACTORY</t>
  </si>
  <si>
    <t>Color / Colour</t>
  </si>
  <si>
    <t>Textura /Texture</t>
  </si>
  <si>
    <t>Sabor / Taste</t>
  </si>
  <si>
    <t>Olor / Flavour</t>
  </si>
  <si>
    <t>Humedad / Moisture</t>
  </si>
  <si>
    <t>Valor estandar  Standard Value</t>
  </si>
  <si>
    <t>Metodo analisis   Method of analysis</t>
  </si>
  <si>
    <t>Legislacion  /  Legislation</t>
  </si>
  <si>
    <t>CARACTERISTICAS MICROBIOLOGICAS / MICROBIOLOGICAL VALUES</t>
  </si>
  <si>
    <t>CARACTERISTICAS FISICOQUIMICAS / PHYSICO-CHEMICAL VALUES</t>
  </si>
  <si>
    <t>Caracteristico  Characteristic</t>
  </si>
  <si>
    <t>CONDICIONES DE CONSERVACIÓN  STORAGE CONDITIONS</t>
  </si>
  <si>
    <t>Zearalenona / Zearalenone</t>
  </si>
  <si>
    <t>Deoxinivalenol / Deoxynivalenol</t>
  </si>
  <si>
    <t xml:space="preserve">Valoracion Organoleptica  Organoleptic valoration </t>
  </si>
  <si>
    <t>Método oficial                     Official Method</t>
  </si>
  <si>
    <t>Cereales que contengan gluten / Cereals containing gluten ( trigo /wheat, centeno / rye, cebada/ barley , avena/ oat, espelta/ spelt, kamut o sus variedades híbridas/ or their hybridised strains) y productos derivados /and products thereof</t>
  </si>
  <si>
    <t>Crustáceos y productos a base de crustáceos / Crustaceans and products thereof</t>
  </si>
  <si>
    <t>Huevos y productos a base de huevos /                         Eggs and products thereof</t>
  </si>
  <si>
    <t>Pescado y productos a base de pescado/                      Fish and products thereof</t>
  </si>
  <si>
    <t xml:space="preserve">Cacahuetes y productos a base de cacahuetes / Peanuts and products thereof </t>
  </si>
  <si>
    <t>Soja y productos a base de soja /                                  Soybeans and products thereof</t>
  </si>
  <si>
    <t>Leche y sus derivados (incluida la lactosa)/                   Milk and products thereof (including lactose)</t>
  </si>
  <si>
    <t>Apio y productos derivados /                                         Celery and products thereof</t>
  </si>
  <si>
    <t>Mostaza y productos derivados /                                     Mustard and products thereof</t>
  </si>
  <si>
    <t>Granos de sésamo y productos a base de granos de sésamo  /                                                                Sesame seeds and products thereof</t>
  </si>
  <si>
    <t>Anhídrido sulfurosos y sulfitos en concentración superiores a 10mg/kg o 10mg/l expresado como SO2  Sulphur dioxide and sulphites at concentrations of more than 10mg/kg or 10mg/litre in terms of the total SO2</t>
  </si>
  <si>
    <t>Se han derogado los criterios microbiológicos recogidos en la Reglamentación Técnico Sanitaria de galletas vigente (Real Decreto 135/2010, de 12 de febrero, por el que se derogan disposiciones relativas a los criterios microbiológicos de los productos alimenticios                                                                                                                              Microbiological criteria contained in the in force Biscuit Sanitary and Technical Regulations (Royal Decree 135/2010 of 12 February, repealing provisions relating to the microbiological criteria for foodstuffs, published in the February 25 Official State Bulletin) has been derogated,so obviously there are no limits for microbiological parameters for these cookies, so you can not set any limit to this effect in technical sheets</t>
  </si>
  <si>
    <t>Mohos y Levaduras                                                    Molds and yeasts</t>
  </si>
  <si>
    <t>Aerobios Mesófilos                                                      Aerobic Mesófilos (TVC / g)</t>
  </si>
  <si>
    <t>ALERGENOS / ALLERGENS</t>
  </si>
  <si>
    <t>Frutos de cáscara y productos derivados, es decir almendras, avellanas, nueces de nogal, anacardos, pacanas, castañas de Pará, pistachos, nueces macadamia, y nueces de Australia.                                                            Nuts: almonds, hazelnuts, walnuts, cashews, pcan nuts, Brazil nuts, pistachio nuts, macadamia or Queensland nuts and products thereof</t>
  </si>
  <si>
    <t>Almacenar en lugar fresco y seco. Proteger de los rayos solares.                                                      Keep cool and dry. Protect from sunlight</t>
  </si>
  <si>
    <t xml:space="preserve"> INFORMACIÓN NUTRICIONAL / NUTRICION FACTS</t>
  </si>
  <si>
    <t xml:space="preserve">x100 g </t>
  </si>
  <si>
    <t xml:space="preserve"> % I.R. (galleta/biscuit)</t>
  </si>
  <si>
    <t xml:space="preserve"> % I.R. (xg)</t>
  </si>
  <si>
    <t>TOTAL KJ :</t>
  </si>
  <si>
    <t>TOTAL kcal:</t>
  </si>
  <si>
    <t xml:space="preserve">G291 </t>
  </si>
  <si>
    <t xml:space="preserve"> &lt;10%</t>
  </si>
  <si>
    <t xml:space="preserve"> (6,25g) 1 galleta/biscuit</t>
  </si>
  <si>
    <t>" Puede contener trazas de Frutos Secos " / "May contain traces of nuts"</t>
  </si>
  <si>
    <t>FICHA TÉCNICA DE PACKAGING                                              PACKAGING TECHNICAL SHEET</t>
  </si>
  <si>
    <t>SI</t>
  </si>
  <si>
    <t>NO</t>
  </si>
  <si>
    <t>&lt;500 µg/ kg</t>
  </si>
  <si>
    <t>&lt;50 µg/ kg</t>
  </si>
  <si>
    <t>Altramuces y productos a base de altramuces / Lupin and products thereof</t>
  </si>
  <si>
    <t>Moluscos y productos a base de moluscos / Molluscs and products thereof</t>
  </si>
  <si>
    <t>13 Meses / Months</t>
  </si>
  <si>
    <t xml:space="preserve">Barquillos relleno  de crema  sabor nata                                                                                      Wafer filled with cream flavoured filling          </t>
  </si>
  <si>
    <t>CONDICIONES DE CONSERVACIÓN  UNA VEZ ABIERTO EL ENVASE / STORAGE CONDITIONS AFTER OPENING</t>
  </si>
  <si>
    <t>Una vez abierto, mantener en las mismas condiciones y cerrar despúes de cada uso. Once opened, keep in the same conditions and close after each use</t>
  </si>
  <si>
    <r>
      <rPr>
        <b/>
        <u/>
        <sz val="12"/>
        <rFont val="Arial"/>
        <family val="2"/>
      </rPr>
      <t>Cream</t>
    </r>
    <r>
      <rPr>
        <b/>
        <sz val="12"/>
        <rFont val="Arial"/>
        <family val="2"/>
      </rPr>
      <t xml:space="preserve"> flavoured filling 65% (sugar, vegetable fat (palm and palm kernel), </t>
    </r>
    <r>
      <rPr>
        <b/>
        <u/>
        <sz val="12"/>
        <rFont val="Arial"/>
        <family val="2"/>
      </rPr>
      <t>wheat</t>
    </r>
    <r>
      <rPr>
        <b/>
        <sz val="12"/>
        <rFont val="Arial"/>
        <family val="2"/>
      </rPr>
      <t xml:space="preserve"> starch, </t>
    </r>
    <r>
      <rPr>
        <b/>
        <u/>
        <sz val="12"/>
        <rFont val="Arial"/>
        <family val="2"/>
      </rPr>
      <t>lactose</t>
    </r>
    <r>
      <rPr>
        <b/>
        <sz val="12"/>
        <rFont val="Arial"/>
        <family val="2"/>
      </rPr>
      <t xml:space="preserve"> (</t>
    </r>
    <r>
      <rPr>
        <b/>
        <u/>
        <sz val="12"/>
        <rFont val="Arial"/>
        <family val="2"/>
      </rPr>
      <t>milk)</t>
    </r>
    <r>
      <rPr>
        <b/>
        <sz val="12"/>
        <rFont val="Arial"/>
        <family val="2"/>
      </rPr>
      <t xml:space="preserve">, dextrose, powder </t>
    </r>
    <r>
      <rPr>
        <b/>
        <u/>
        <sz val="12"/>
        <rFont val="Arial"/>
        <family val="2"/>
      </rPr>
      <t>cream</t>
    </r>
    <r>
      <rPr>
        <b/>
        <sz val="12"/>
        <rFont val="Arial"/>
        <family val="2"/>
      </rPr>
      <t xml:space="preserve"> 1%, emulsifier (</t>
    </r>
    <r>
      <rPr>
        <b/>
        <u/>
        <sz val="12"/>
        <rFont val="Arial"/>
        <family val="2"/>
      </rPr>
      <t>soya</t>
    </r>
    <r>
      <rPr>
        <b/>
        <sz val="12"/>
        <rFont val="Arial"/>
        <family val="2"/>
      </rPr>
      <t xml:space="preserve"> lecithin)), </t>
    </r>
    <r>
      <rPr>
        <b/>
        <u/>
        <sz val="12"/>
        <rFont val="Arial"/>
        <family val="2"/>
      </rPr>
      <t>wheat</t>
    </r>
    <r>
      <rPr>
        <b/>
        <sz val="12"/>
        <rFont val="Arial"/>
        <family val="2"/>
      </rPr>
      <t xml:space="preserve"> flour, vegetable fat (palm), emulsifier (</t>
    </r>
    <r>
      <rPr>
        <b/>
        <u/>
        <sz val="12"/>
        <rFont val="Arial"/>
        <family val="2"/>
      </rPr>
      <t>soya</t>
    </r>
    <r>
      <rPr>
        <b/>
        <sz val="12"/>
        <rFont val="Arial"/>
        <family val="2"/>
      </rPr>
      <t xml:space="preserve"> lecithin), salt, raising agents (sodium hydrogen carbonate and ammonium hydrogen carbonate), colour (beta-carotene).</t>
    </r>
  </si>
  <si>
    <r>
      <t xml:space="preserve">Crema sabor </t>
    </r>
    <r>
      <rPr>
        <b/>
        <u/>
        <sz val="12"/>
        <rFont val="Arial"/>
        <family val="2"/>
      </rPr>
      <t>nata</t>
    </r>
    <r>
      <rPr>
        <b/>
        <sz val="12"/>
        <rFont val="Arial"/>
        <family val="2"/>
      </rPr>
      <t xml:space="preserve"> 65% (azúcar, grasa vegetal (palma y palmiste), almidón de </t>
    </r>
    <r>
      <rPr>
        <b/>
        <u/>
        <sz val="12"/>
        <rFont val="Arial"/>
        <family val="2"/>
      </rPr>
      <t>trigo</t>
    </r>
    <r>
      <rPr>
        <b/>
        <sz val="12"/>
        <rFont val="Arial"/>
        <family val="2"/>
      </rPr>
      <t xml:space="preserve">, </t>
    </r>
    <r>
      <rPr>
        <b/>
        <u/>
        <sz val="12"/>
        <rFont val="Arial"/>
        <family val="2"/>
      </rPr>
      <t>lactosa</t>
    </r>
    <r>
      <rPr>
        <b/>
        <sz val="12"/>
        <rFont val="Arial"/>
        <family val="2"/>
      </rPr>
      <t xml:space="preserve"> (</t>
    </r>
    <r>
      <rPr>
        <b/>
        <u/>
        <sz val="12"/>
        <rFont val="Arial"/>
        <family val="2"/>
      </rPr>
      <t>leche)</t>
    </r>
    <r>
      <rPr>
        <b/>
        <sz val="12"/>
        <rFont val="Arial"/>
        <family val="2"/>
      </rPr>
      <t xml:space="preserve">, dextrosa, </t>
    </r>
    <r>
      <rPr>
        <b/>
        <u/>
        <sz val="12"/>
        <rFont val="Arial"/>
        <family val="2"/>
      </rPr>
      <t>nata</t>
    </r>
    <r>
      <rPr>
        <b/>
        <sz val="12"/>
        <rFont val="Arial"/>
        <family val="2"/>
      </rPr>
      <t xml:space="preserve"> en polvo 1%, emulgente (lecitina de </t>
    </r>
    <r>
      <rPr>
        <b/>
        <u/>
        <sz val="12"/>
        <rFont val="Arial"/>
        <family val="2"/>
      </rPr>
      <t>soja</t>
    </r>
    <r>
      <rPr>
        <b/>
        <sz val="12"/>
        <rFont val="Arial"/>
        <family val="2"/>
      </rPr>
      <t>)), harina de</t>
    </r>
    <r>
      <rPr>
        <b/>
        <u/>
        <sz val="12"/>
        <rFont val="Arial"/>
        <family val="2"/>
      </rPr>
      <t xml:space="preserve"> trigo</t>
    </r>
    <r>
      <rPr>
        <b/>
        <sz val="12"/>
        <rFont val="Arial"/>
        <family val="2"/>
      </rPr>
      <t xml:space="preserve">, grasa vegetal (palma), emulgente (lecitina de </t>
    </r>
    <r>
      <rPr>
        <b/>
        <u/>
        <sz val="12"/>
        <rFont val="Arial"/>
        <family val="2"/>
      </rPr>
      <t>soja</t>
    </r>
    <r>
      <rPr>
        <b/>
        <sz val="12"/>
        <rFont val="Arial"/>
        <family val="2"/>
      </rPr>
      <t xml:space="preserve">), sal, gasificantes (carbonato ácido de sodio y carbonato ácido de amonio), colorante (beta-caroteno). </t>
    </r>
  </si>
  <si>
    <t>FON-DG-83-005/004</t>
  </si>
  <si>
    <t>FT-QMA-G291/010</t>
  </si>
  <si>
    <t>RSPO SG (claim según Norma RSPO SG)</t>
  </si>
  <si>
    <t>G291 WAFER NATA RSPO SG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</si>
</sst>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0_);_([$€]* \(#,##0.00\);_([$€]* &quot;-&quot;??_);_(@_)"/>
  </numFmts>
  <fonts count="33" x14ac:knownFonts="1">
    <font>
      <sz val="10"/>
      <name val="Arial"/>
    </font>
    <font>
      <sz val="10"/>
      <name val="Arial"/>
      <family val="2"/>
    </font>
    <font>
      <sz val="10"/>
      <name val="Times New Roman"/>
      <family val="1"/>
    </font>
    <font>
      <sz val="12"/>
      <name val="Arial"/>
      <family val="2"/>
    </font>
    <font>
      <sz val="14"/>
      <name val="Arial"/>
      <family val="2"/>
    </font>
    <font>
      <b/>
      <sz val="10"/>
      <name val="Arial"/>
      <family val="2"/>
    </font>
    <font>
      <sz val="10"/>
      <name val="Arial"/>
      <family val="2"/>
    </font>
    <font>
      <b/>
      <u/>
      <sz val="14"/>
      <name val="Arial"/>
      <family val="2"/>
    </font>
    <font>
      <sz val="8"/>
      <name val="Arial"/>
      <family val="2"/>
    </font>
    <font>
      <b/>
      <i/>
      <sz val="12"/>
      <name val="Arial"/>
      <family val="2"/>
    </font>
    <font>
      <b/>
      <sz val="14"/>
      <name val="Arial"/>
      <family val="2"/>
    </font>
    <font>
      <b/>
      <sz val="11"/>
      <name val="Arial"/>
      <family val="2"/>
    </font>
    <font>
      <b/>
      <i/>
      <sz val="19"/>
      <name val="Arial"/>
      <family val="2"/>
    </font>
    <font>
      <b/>
      <sz val="15"/>
      <name val="Arial"/>
      <family val="2"/>
    </font>
    <font>
      <sz val="11"/>
      <name val="Arial"/>
      <family val="2"/>
    </font>
    <font>
      <sz val="12"/>
      <name val="Times New Roman"/>
      <family val="1"/>
    </font>
    <font>
      <b/>
      <i/>
      <sz val="14"/>
      <name val="Arial"/>
      <family val="2"/>
    </font>
    <font>
      <b/>
      <sz val="10"/>
      <name val="Times New Roman"/>
      <family val="1"/>
    </font>
    <font>
      <sz val="10"/>
      <color indexed="81"/>
      <name val="Tahoma"/>
      <family val="2"/>
    </font>
    <font>
      <b/>
      <sz val="10"/>
      <color indexed="81"/>
      <name val="Tahoma"/>
      <family val="2"/>
    </font>
    <font>
      <sz val="10"/>
      <color indexed="81"/>
      <name val="Arial"/>
      <family val="2"/>
    </font>
    <font>
      <b/>
      <i/>
      <sz val="16"/>
      <name val="Arial"/>
      <family val="2"/>
    </font>
    <font>
      <b/>
      <i/>
      <sz val="10"/>
      <name val="Times New Roman"/>
      <family val="1"/>
    </font>
    <font>
      <b/>
      <i/>
      <sz val="10"/>
      <name val="Arial"/>
      <family val="2"/>
    </font>
    <font>
      <b/>
      <sz val="12"/>
      <name val="Arial"/>
      <family val="2"/>
    </font>
    <font>
      <b/>
      <u/>
      <sz val="12"/>
      <name val="Arial"/>
      <family val="2"/>
    </font>
    <font>
      <b/>
      <sz val="12"/>
      <color indexed="10"/>
      <name val="Arial"/>
      <family val="2"/>
    </font>
    <font>
      <b/>
      <sz val="12"/>
      <color indexed="23"/>
      <name val="Arial"/>
      <family val="2"/>
    </font>
    <font>
      <sz val="12"/>
      <color indexed="23"/>
      <name val="Arial"/>
      <family val="2"/>
    </font>
    <font>
      <sz val="12"/>
      <color indexed="55"/>
      <name val="Arial"/>
      <family val="2"/>
    </font>
    <font>
      <b/>
      <sz val="12"/>
      <name val="Times New Roman"/>
      <family val="1"/>
    </font>
    <font>
      <b/>
      <sz val="8"/>
      <color indexed="81"/>
      <name val="Tahoma"/>
      <family val="2"/>
    </font>
    <font>
      <sz val="8"/>
      <color indexed="81"/>
      <name val="Tahoma"/>
      <family val="2"/>
    </font>
  </fonts>
  <fills count="4">
    <fill>
      <patternFill patternType="none"/>
    </fill>
    <fill>
      <patternFill patternType="gray125"/>
    </fill>
    <fill>
      <patternFill patternType="solid">
        <fgColor indexed="22"/>
        <bgColor indexed="64"/>
      </patternFill>
    </fill>
    <fill>
      <patternFill patternType="solid">
        <fgColor indexed="55"/>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165" fontId="1" fillId="0" borderId="0" applyFont="0" applyFill="0" applyBorder="0" applyAlignment="0" applyProtection="0"/>
  </cellStyleXfs>
  <cellXfs count="288">
    <xf numFmtId="0" fontId="0" fillId="0" borderId="0" xfId="0"/>
    <xf numFmtId="0" fontId="2" fillId="0" borderId="0" xfId="0" applyFont="1" applyAlignment="1">
      <alignment vertical="center"/>
    </xf>
    <xf numFmtId="0" fontId="3"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5" fillId="2" borderId="1" xfId="0" applyFont="1" applyFill="1" applyBorder="1" applyAlignment="1" applyProtection="1">
      <alignment vertical="center"/>
      <protection locked="0"/>
    </xf>
    <xf numFmtId="0" fontId="5" fillId="0" borderId="0" xfId="0" applyFont="1" applyBorder="1" applyAlignment="1" applyProtection="1">
      <alignment horizontal="left" vertical="center"/>
      <protection locked="0"/>
    </xf>
    <xf numFmtId="0" fontId="9" fillId="3" borderId="1" xfId="0" applyFont="1" applyFill="1" applyBorder="1" applyAlignment="1">
      <alignment vertical="center"/>
    </xf>
    <xf numFmtId="0" fontId="9" fillId="3" borderId="2" xfId="0" applyFont="1" applyFill="1" applyBorder="1" applyAlignment="1">
      <alignment vertical="center"/>
    </xf>
    <xf numFmtId="0" fontId="5" fillId="2" borderId="2" xfId="0" applyFont="1" applyFill="1" applyBorder="1" applyAlignment="1">
      <alignment horizontal="center" vertical="center" wrapText="1"/>
    </xf>
    <xf numFmtId="0" fontId="11" fillId="0" borderId="0" xfId="0" applyFont="1" applyFill="1" applyBorder="1" applyAlignment="1" applyProtection="1">
      <alignment horizontal="center" vertical="justify"/>
      <protection locked="0"/>
    </xf>
    <xf numFmtId="0" fontId="5" fillId="0" borderId="0" xfId="0" applyFont="1" applyFill="1" applyBorder="1" applyAlignment="1">
      <alignment horizontal="left" vertical="center"/>
    </xf>
    <xf numFmtId="0" fontId="5" fillId="0" borderId="0" xfId="0" applyFont="1" applyBorder="1" applyAlignment="1" applyProtection="1">
      <alignment horizontal="left" vertical="center" wrapText="1"/>
      <protection locked="0"/>
    </xf>
    <xf numFmtId="0" fontId="5" fillId="2" borderId="1" xfId="0" applyFont="1" applyFill="1" applyBorder="1" applyAlignment="1">
      <alignment horizontal="left" vertical="center"/>
    </xf>
    <xf numFmtId="0" fontId="5" fillId="2" borderId="3" xfId="0" applyFont="1" applyFill="1" applyBorder="1" applyAlignment="1">
      <alignment horizontal="left" vertical="center"/>
    </xf>
    <xf numFmtId="0" fontId="9" fillId="3" borderId="3" xfId="0" applyFont="1" applyFill="1" applyBorder="1" applyAlignment="1">
      <alignment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1" fontId="2" fillId="0" borderId="0" xfId="0" applyNumberFormat="1" applyFont="1" applyAlignment="1">
      <alignment horizontal="left" vertical="center"/>
    </xf>
    <xf numFmtId="1" fontId="5" fillId="0" borderId="5" xfId="0" applyNumberFormat="1" applyFont="1" applyFill="1" applyBorder="1" applyAlignment="1" applyProtection="1">
      <alignment horizontal="left" vertical="center"/>
      <protection locked="0"/>
    </xf>
    <xf numFmtId="0" fontId="9" fillId="0" borderId="0" xfId="0" quotePrefix="1" applyFont="1" applyAlignment="1">
      <alignment vertical="center"/>
    </xf>
    <xf numFmtId="0" fontId="5" fillId="2" borderId="1" xfId="0" applyFont="1" applyFill="1" applyBorder="1" applyAlignment="1"/>
    <xf numFmtId="0" fontId="5" fillId="2" borderId="2" xfId="0" applyFont="1" applyFill="1" applyBorder="1" applyAlignment="1"/>
    <xf numFmtId="0" fontId="0" fillId="0" borderId="0" xfId="0" applyBorder="1" applyAlignment="1">
      <alignment horizontal="center"/>
    </xf>
    <xf numFmtId="0" fontId="0" fillId="0" borderId="0" xfId="0" applyBorder="1"/>
    <xf numFmtId="0" fontId="11" fillId="0" borderId="0" xfId="0" applyFont="1" applyBorder="1" applyAlignment="1">
      <alignment horizontal="left"/>
    </xf>
    <xf numFmtId="0" fontId="14" fillId="0" borderId="0" xfId="0" applyFont="1" applyBorder="1" applyAlignment="1">
      <alignment horizontal="left"/>
    </xf>
    <xf numFmtId="0" fontId="15" fillId="0" borderId="0" xfId="0" applyFont="1" applyBorder="1" applyAlignment="1">
      <alignment horizontal="left"/>
    </xf>
    <xf numFmtId="0" fontId="14" fillId="0" borderId="0" xfId="0" applyFont="1" applyBorder="1" applyAlignment="1">
      <alignment horizontal="center"/>
    </xf>
    <xf numFmtId="164" fontId="5" fillId="0" borderId="6" xfId="0" applyNumberFormat="1" applyFont="1" applyFill="1" applyBorder="1" applyAlignment="1" applyProtection="1">
      <alignment horizontal="left" vertical="center"/>
      <protection locked="0"/>
    </xf>
    <xf numFmtId="0" fontId="6"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17" fillId="0" borderId="0" xfId="0" applyFont="1" applyBorder="1" applyAlignment="1">
      <alignment horizontal="left" vertical="center"/>
    </xf>
    <xf numFmtId="164" fontId="5" fillId="0" borderId="0" xfId="0" applyNumberFormat="1" applyFont="1" applyFill="1" applyBorder="1" applyAlignment="1" applyProtection="1">
      <alignment horizontal="center" vertical="center"/>
      <protection locked="0"/>
    </xf>
    <xf numFmtId="164" fontId="5" fillId="0" borderId="0" xfId="0" applyNumberFormat="1" applyFont="1" applyFill="1" applyBorder="1" applyAlignment="1" applyProtection="1">
      <alignment horizontal="left" vertical="center"/>
      <protection locked="0"/>
    </xf>
    <xf numFmtId="164" fontId="5" fillId="0" borderId="0" xfId="0" applyNumberFormat="1" applyFont="1" applyFill="1" applyBorder="1" applyAlignment="1" applyProtection="1">
      <alignment horizontal="left" vertical="center" wrapText="1"/>
      <protection locked="0"/>
    </xf>
    <xf numFmtId="1" fontId="5" fillId="0" borderId="0" xfId="0" applyNumberFormat="1" applyFont="1" applyFill="1" applyBorder="1" applyAlignment="1" applyProtection="1">
      <alignment horizontal="left" vertical="center"/>
      <protection locked="0"/>
    </xf>
    <xf numFmtId="1" fontId="5" fillId="0" borderId="0" xfId="0" applyNumberFormat="1" applyFont="1" applyFill="1" applyBorder="1" applyAlignment="1" applyProtection="1">
      <alignment horizontal="left" vertical="center" wrapText="1"/>
      <protection locked="0"/>
    </xf>
    <xf numFmtId="2" fontId="5" fillId="0" borderId="5" xfId="0" applyNumberFormat="1" applyFont="1" applyFill="1" applyBorder="1" applyAlignment="1" applyProtection="1">
      <alignment horizontal="left" vertical="center"/>
      <protection locked="0"/>
    </xf>
    <xf numFmtId="164" fontId="5" fillId="2" borderId="7" xfId="0" applyNumberFormat="1" applyFont="1" applyFill="1" applyBorder="1" applyAlignment="1" applyProtection="1">
      <alignment horizontal="left" vertical="center"/>
      <protection locked="0"/>
    </xf>
    <xf numFmtId="164" fontId="5" fillId="2" borderId="8" xfId="0" applyNumberFormat="1" applyFont="1" applyFill="1" applyBorder="1" applyAlignment="1" applyProtection="1">
      <alignment horizontal="left" vertical="center"/>
      <protection locked="0"/>
    </xf>
    <xf numFmtId="164" fontId="5" fillId="2" borderId="9" xfId="0" applyNumberFormat="1" applyFont="1" applyFill="1" applyBorder="1" applyAlignment="1" applyProtection="1">
      <alignment horizontal="left" vertical="center" wrapText="1"/>
      <protection locked="0"/>
    </xf>
    <xf numFmtId="1" fontId="5" fillId="2" borderId="10" xfId="0" applyNumberFormat="1" applyFont="1" applyFill="1" applyBorder="1" applyAlignment="1" applyProtection="1">
      <alignment horizontal="left" vertical="center"/>
      <protection locked="0"/>
    </xf>
    <xf numFmtId="1" fontId="5" fillId="2" borderId="10" xfId="0" applyNumberFormat="1" applyFont="1" applyFill="1" applyBorder="1" applyAlignment="1" applyProtection="1">
      <alignment horizontal="left" vertical="center" wrapText="1"/>
      <protection locked="0"/>
    </xf>
    <xf numFmtId="1" fontId="5" fillId="2" borderId="8" xfId="0" applyNumberFormat="1" applyFont="1" applyFill="1" applyBorder="1" applyAlignment="1" applyProtection="1">
      <alignment horizontal="left" vertical="center"/>
      <protection locked="0"/>
    </xf>
    <xf numFmtId="1" fontId="5" fillId="2" borderId="8" xfId="0" applyNumberFormat="1"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protection locked="0"/>
    </xf>
    <xf numFmtId="0" fontId="5" fillId="2" borderId="12" xfId="0" applyFont="1" applyFill="1" applyBorder="1" applyAlignment="1" applyProtection="1">
      <alignment horizontal="left" vertical="center"/>
      <protection locked="0"/>
    </xf>
    <xf numFmtId="0" fontId="0" fillId="2" borderId="11" xfId="0" applyFill="1" applyBorder="1" applyAlignment="1"/>
    <xf numFmtId="0" fontId="2" fillId="2" borderId="11" xfId="0" applyFont="1" applyFill="1" applyBorder="1" applyAlignment="1">
      <alignment vertical="center"/>
    </xf>
    <xf numFmtId="0" fontId="22" fillId="0" borderId="0" xfId="0" quotePrefix="1" applyFont="1" applyAlignment="1">
      <alignment vertical="center"/>
    </xf>
    <xf numFmtId="0" fontId="23" fillId="0" borderId="0" xfId="0" quotePrefix="1" applyFont="1" applyAlignment="1">
      <alignment vertical="center"/>
    </xf>
    <xf numFmtId="164" fontId="5" fillId="0" borderId="13" xfId="0" applyNumberFormat="1" applyFont="1" applyFill="1" applyBorder="1" applyAlignment="1" applyProtection="1">
      <alignment horizontal="left" vertical="center" wrapText="1"/>
      <protection locked="0"/>
    </xf>
    <xf numFmtId="1" fontId="5" fillId="0" borderId="5" xfId="0" applyNumberFormat="1" applyFont="1" applyFill="1" applyBorder="1" applyAlignment="1" applyProtection="1">
      <alignment horizontal="left" vertical="center" wrapText="1"/>
      <protection locked="0"/>
    </xf>
    <xf numFmtId="1" fontId="24" fillId="0" borderId="14" xfId="0" applyNumberFormat="1" applyFont="1" applyFill="1" applyBorder="1" applyAlignment="1" applyProtection="1">
      <alignment horizontal="left" vertical="center"/>
      <protection locked="0"/>
    </xf>
    <xf numFmtId="1" fontId="24" fillId="0" borderId="14" xfId="0" applyNumberFormat="1" applyFont="1" applyFill="1" applyBorder="1" applyAlignment="1" applyProtection="1">
      <alignment horizontal="left" vertical="center" wrapText="1"/>
      <protection locked="0"/>
    </xf>
    <xf numFmtId="1" fontId="24" fillId="0" borderId="15" xfId="0" applyNumberFormat="1" applyFont="1" applyFill="1" applyBorder="1" applyAlignment="1" applyProtection="1">
      <alignment horizontal="left" vertical="center"/>
      <protection locked="0"/>
    </xf>
    <xf numFmtId="1" fontId="24" fillId="0" borderId="16" xfId="0" applyNumberFormat="1" applyFont="1" applyFill="1" applyBorder="1" applyAlignment="1" applyProtection="1">
      <alignment horizontal="left" vertical="center" wrapText="1"/>
      <protection locked="0"/>
    </xf>
    <xf numFmtId="1" fontId="24" fillId="0" borderId="9" xfId="0" applyNumberFormat="1" applyFont="1" applyFill="1" applyBorder="1" applyAlignment="1" applyProtection="1">
      <alignment horizontal="left" vertical="center"/>
      <protection locked="0"/>
    </xf>
    <xf numFmtId="1" fontId="24" fillId="0" borderId="17" xfId="0" applyNumberFormat="1" applyFont="1" applyFill="1" applyBorder="1" applyAlignment="1" applyProtection="1">
      <alignment horizontal="left" vertical="center"/>
      <protection locked="0"/>
    </xf>
    <xf numFmtId="1" fontId="24" fillId="0" borderId="17" xfId="0" applyNumberFormat="1" applyFont="1" applyFill="1" applyBorder="1" applyAlignment="1" applyProtection="1">
      <alignment horizontal="left" vertical="center" wrapText="1"/>
      <protection locked="0"/>
    </xf>
    <xf numFmtId="1" fontId="24" fillId="0" borderId="18" xfId="0" applyNumberFormat="1" applyFont="1" applyFill="1" applyBorder="1" applyAlignment="1" applyProtection="1">
      <alignment horizontal="left" vertical="center" wrapText="1"/>
      <protection locked="0"/>
    </xf>
    <xf numFmtId="1" fontId="24" fillId="0" borderId="13" xfId="0" applyNumberFormat="1" applyFont="1" applyFill="1" applyBorder="1" applyAlignment="1" applyProtection="1">
      <alignment horizontal="left" vertical="center"/>
      <protection locked="0"/>
    </xf>
    <xf numFmtId="164" fontId="24" fillId="0" borderId="19" xfId="0" applyNumberFormat="1" applyFont="1" applyFill="1" applyBorder="1" applyAlignment="1" applyProtection="1">
      <alignment horizontal="left" vertical="center"/>
      <protection locked="0"/>
    </xf>
    <xf numFmtId="1" fontId="24" fillId="0" borderId="5" xfId="0" applyNumberFormat="1" applyFont="1" applyFill="1" applyBorder="1" applyAlignment="1" applyProtection="1">
      <alignment horizontal="left" vertical="center"/>
      <protection locked="0"/>
    </xf>
    <xf numFmtId="164" fontId="24" fillId="0" borderId="20" xfId="0" applyNumberFormat="1" applyFont="1" applyFill="1" applyBorder="1" applyAlignment="1" applyProtection="1">
      <alignment horizontal="left" vertical="center" wrapText="1"/>
      <protection locked="0"/>
    </xf>
    <xf numFmtId="1" fontId="24" fillId="0" borderId="9" xfId="0" applyNumberFormat="1" applyFont="1" applyFill="1" applyBorder="1" applyAlignment="1" applyProtection="1">
      <alignment horizontal="left" vertical="center" wrapText="1"/>
      <protection locked="0"/>
    </xf>
    <xf numFmtId="1" fontId="24" fillId="0" borderId="8" xfId="0" applyNumberFormat="1" applyFont="1" applyFill="1" applyBorder="1" applyAlignment="1" applyProtection="1">
      <alignment horizontal="left" vertical="center" wrapText="1"/>
      <protection locked="0"/>
    </xf>
    <xf numFmtId="164" fontId="28" fillId="0" borderId="20" xfId="0" applyNumberFormat="1" applyFont="1" applyFill="1" applyBorder="1" applyAlignment="1" applyProtection="1">
      <alignment horizontal="left" vertical="center"/>
      <protection locked="0"/>
    </xf>
    <xf numFmtId="164" fontId="29" fillId="0" borderId="20" xfId="0" applyNumberFormat="1" applyFont="1" applyFill="1" applyBorder="1" applyAlignment="1" applyProtection="1">
      <alignment horizontal="left" vertical="center"/>
      <protection locked="0"/>
    </xf>
    <xf numFmtId="164" fontId="28" fillId="0" borderId="20" xfId="0" applyNumberFormat="1" applyFont="1" applyFill="1" applyBorder="1" applyAlignment="1" applyProtection="1">
      <alignment horizontal="left" vertical="center" wrapText="1"/>
      <protection locked="0"/>
    </xf>
    <xf numFmtId="1" fontId="29" fillId="0" borderId="9" xfId="0" applyNumberFormat="1" applyFont="1" applyFill="1" applyBorder="1" applyAlignment="1" applyProtection="1">
      <alignment horizontal="left" vertical="center"/>
      <protection locked="0"/>
    </xf>
    <xf numFmtId="1" fontId="28" fillId="0" borderId="8" xfId="0" applyNumberFormat="1" applyFont="1" applyFill="1" applyBorder="1" applyAlignment="1" applyProtection="1">
      <alignment horizontal="left" vertical="center" wrapText="1"/>
      <protection locked="0"/>
    </xf>
    <xf numFmtId="164" fontId="24" fillId="0" borderId="20" xfId="0" applyNumberFormat="1" applyFont="1" applyFill="1" applyBorder="1" applyAlignment="1" applyProtection="1">
      <alignment horizontal="left" vertical="center"/>
      <protection locked="0"/>
    </xf>
    <xf numFmtId="1" fontId="27" fillId="0" borderId="9" xfId="0" applyNumberFormat="1" applyFont="1" applyFill="1" applyBorder="1" applyAlignment="1" applyProtection="1">
      <alignment horizontal="left" vertical="center"/>
      <protection locked="0"/>
    </xf>
    <xf numFmtId="1" fontId="27" fillId="0" borderId="8" xfId="0" applyNumberFormat="1" applyFont="1" applyFill="1" applyBorder="1" applyAlignment="1" applyProtection="1">
      <alignment horizontal="left" vertical="center" wrapText="1"/>
      <protection locked="0"/>
    </xf>
    <xf numFmtId="2" fontId="24" fillId="0" borderId="21" xfId="0" applyNumberFormat="1" applyFont="1" applyFill="1" applyBorder="1" applyAlignment="1" applyProtection="1">
      <alignment horizontal="left" vertical="center"/>
      <protection locked="0"/>
    </xf>
    <xf numFmtId="164" fontId="24" fillId="0" borderId="21" xfId="0" applyNumberFormat="1" applyFont="1" applyFill="1" applyBorder="1" applyAlignment="1" applyProtection="1">
      <alignment horizontal="left" vertical="center" wrapText="1"/>
      <protection locked="0"/>
    </xf>
    <xf numFmtId="1" fontId="24" fillId="0" borderId="12" xfId="0" applyNumberFormat="1" applyFont="1" applyFill="1" applyBorder="1" applyAlignment="1" applyProtection="1">
      <alignment horizontal="left" vertical="center"/>
      <protection locked="0"/>
    </xf>
    <xf numFmtId="1" fontId="24" fillId="0" borderId="11" xfId="0" applyNumberFormat="1" applyFont="1" applyFill="1" applyBorder="1" applyAlignment="1" applyProtection="1">
      <alignment horizontal="left" vertical="center" wrapText="1"/>
      <protection locked="0"/>
    </xf>
    <xf numFmtId="1" fontId="24" fillId="0" borderId="22" xfId="0" applyNumberFormat="1" applyFont="1" applyFill="1" applyBorder="1" applyAlignment="1" applyProtection="1">
      <alignment horizontal="left" vertical="center"/>
      <protection locked="0"/>
    </xf>
    <xf numFmtId="1" fontId="2" fillId="0" borderId="0" xfId="0" applyNumberFormat="1" applyFont="1" applyAlignment="1">
      <alignment vertical="center"/>
    </xf>
    <xf numFmtId="164" fontId="5" fillId="2" borderId="35" xfId="0" applyNumberFormat="1" applyFont="1" applyFill="1" applyBorder="1" applyAlignment="1" applyProtection="1">
      <alignment horizontal="center" vertical="center"/>
      <protection locked="0"/>
    </xf>
    <xf numFmtId="164" fontId="5" fillId="2" borderId="36" xfId="0" applyNumberFormat="1" applyFont="1" applyFill="1" applyBorder="1" applyAlignment="1" applyProtection="1">
      <alignment horizontal="center" vertical="center"/>
      <protection locked="0"/>
    </xf>
    <xf numFmtId="0" fontId="24" fillId="0" borderId="33" xfId="0" applyFont="1" applyBorder="1" applyAlignment="1" applyProtection="1">
      <alignment horizontal="left" vertical="center"/>
      <protection locked="0"/>
    </xf>
    <xf numFmtId="0" fontId="24" fillId="0" borderId="13" xfId="0" applyFont="1" applyBorder="1" applyAlignment="1" applyProtection="1">
      <alignment horizontal="left" vertical="center"/>
      <protection locked="0"/>
    </xf>
    <xf numFmtId="0" fontId="24" fillId="0" borderId="19" xfId="0" applyFont="1" applyBorder="1" applyAlignment="1" applyProtection="1">
      <alignment horizontal="left" vertical="center"/>
      <protection locked="0"/>
    </xf>
    <xf numFmtId="0" fontId="27" fillId="0" borderId="24" xfId="0" applyFont="1" applyFill="1" applyBorder="1" applyAlignment="1" applyProtection="1">
      <alignment horizontal="left" vertical="center"/>
      <protection locked="0"/>
    </xf>
    <xf numFmtId="0" fontId="27" fillId="0" borderId="9" xfId="0" applyFont="1" applyFill="1" applyBorder="1" applyAlignment="1" applyProtection="1">
      <alignment horizontal="left" vertical="center"/>
      <protection locked="0"/>
    </xf>
    <xf numFmtId="0" fontId="27" fillId="0" borderId="20" xfId="0" applyFont="1" applyFill="1" applyBorder="1" applyAlignment="1" applyProtection="1">
      <alignment horizontal="left" vertical="center"/>
      <protection locked="0"/>
    </xf>
    <xf numFmtId="164" fontId="28" fillId="0" borderId="24" xfId="0" applyNumberFormat="1" applyFont="1" applyFill="1" applyBorder="1" applyAlignment="1" applyProtection="1">
      <alignment horizontal="left" vertical="center"/>
      <protection locked="0"/>
    </xf>
    <xf numFmtId="164" fontId="28" fillId="0" borderId="9" xfId="0" applyNumberFormat="1" applyFont="1" applyFill="1" applyBorder="1" applyAlignment="1" applyProtection="1">
      <alignment horizontal="left" vertical="center"/>
      <protection locked="0"/>
    </xf>
    <xf numFmtId="164" fontId="28" fillId="0" borderId="20" xfId="0" applyNumberFormat="1" applyFont="1" applyFill="1" applyBorder="1" applyAlignment="1" applyProtection="1">
      <alignment horizontal="left" vertical="center"/>
      <protection locked="0"/>
    </xf>
    <xf numFmtId="1" fontId="24" fillId="0" borderId="24" xfId="0" applyNumberFormat="1" applyFont="1" applyFill="1" applyBorder="1" applyAlignment="1" applyProtection="1">
      <alignment horizontal="left" vertical="center"/>
      <protection locked="0"/>
    </xf>
    <xf numFmtId="1" fontId="24" fillId="0" borderId="9" xfId="0" applyNumberFormat="1" applyFont="1" applyFill="1" applyBorder="1" applyAlignment="1" applyProtection="1">
      <alignment horizontal="left" vertical="center"/>
      <protection locked="0"/>
    </xf>
    <xf numFmtId="1" fontId="24" fillId="0" borderId="20" xfId="0" applyNumberFormat="1" applyFont="1" applyFill="1" applyBorder="1" applyAlignment="1" applyProtection="1">
      <alignment horizontal="left" vertical="center"/>
      <protection locked="0"/>
    </xf>
    <xf numFmtId="1" fontId="24" fillId="0" borderId="33" xfId="0" applyNumberFormat="1" applyFont="1" applyFill="1" applyBorder="1" applyAlignment="1" applyProtection="1">
      <alignment horizontal="left" vertical="center"/>
      <protection locked="0"/>
    </xf>
    <xf numFmtId="1" fontId="24" fillId="0" borderId="13" xfId="0" applyNumberFormat="1" applyFont="1" applyFill="1" applyBorder="1" applyAlignment="1" applyProtection="1">
      <alignment horizontal="left" vertical="center"/>
      <protection locked="0"/>
    </xf>
    <xf numFmtId="1" fontId="24" fillId="0" borderId="19" xfId="0" applyNumberFormat="1" applyFont="1" applyFill="1" applyBorder="1" applyAlignment="1" applyProtection="1">
      <alignment horizontal="left" vertical="center"/>
      <protection locked="0"/>
    </xf>
    <xf numFmtId="0" fontId="24" fillId="0" borderId="24" xfId="0" applyFont="1" applyFill="1" applyBorder="1" applyAlignment="1" applyProtection="1">
      <alignment horizontal="left" vertical="center"/>
      <protection locked="0"/>
    </xf>
    <xf numFmtId="0" fontId="24" fillId="0" borderId="9" xfId="0" applyFont="1" applyFill="1" applyBorder="1" applyAlignment="1" applyProtection="1">
      <alignment horizontal="left" vertical="center"/>
      <protection locked="0"/>
    </xf>
    <xf numFmtId="0" fontId="24" fillId="0" borderId="20" xfId="0" applyFont="1" applyFill="1" applyBorder="1" applyAlignment="1" applyProtection="1">
      <alignment horizontal="left" vertical="center"/>
      <protection locked="0"/>
    </xf>
    <xf numFmtId="0" fontId="30" fillId="0" borderId="28" xfId="0" applyFont="1" applyBorder="1" applyAlignment="1">
      <alignment horizontal="left" vertical="center"/>
    </xf>
    <xf numFmtId="0" fontId="30" fillId="0" borderId="29" xfId="0" applyFont="1" applyBorder="1" applyAlignment="1">
      <alignment horizontal="left" vertical="center"/>
    </xf>
    <xf numFmtId="0" fontId="30" fillId="0" borderId="30" xfId="0" applyFont="1" applyBorder="1" applyAlignment="1">
      <alignment horizontal="left" vertical="center"/>
    </xf>
    <xf numFmtId="0" fontId="24" fillId="0" borderId="24" xfId="0" applyFont="1" applyBorder="1" applyAlignment="1" applyProtection="1">
      <alignment horizontal="left" vertical="center"/>
      <protection locked="0"/>
    </xf>
    <xf numFmtId="0" fontId="24" fillId="0" borderId="9" xfId="0" applyFont="1" applyBorder="1" applyAlignment="1" applyProtection="1">
      <alignment horizontal="left" vertical="center"/>
      <protection locked="0"/>
    </xf>
    <xf numFmtId="0" fontId="24" fillId="0" borderId="20" xfId="0" applyFont="1" applyBorder="1" applyAlignment="1" applyProtection="1">
      <alignment horizontal="left" vertical="center"/>
      <protection locked="0"/>
    </xf>
    <xf numFmtId="0" fontId="24" fillId="0" borderId="25" xfId="0" applyFont="1" applyBorder="1" applyAlignment="1" applyProtection="1">
      <alignment horizontal="left" vertical="center"/>
      <protection locked="0"/>
    </xf>
    <xf numFmtId="0" fontId="24" fillId="0" borderId="26" xfId="0" applyFont="1" applyBorder="1" applyAlignment="1" applyProtection="1">
      <alignment horizontal="left" vertical="center"/>
      <protection locked="0"/>
    </xf>
    <xf numFmtId="0" fontId="24" fillId="0" borderId="27" xfId="0" applyFont="1" applyBorder="1" applyAlignment="1" applyProtection="1">
      <alignment horizontal="left" vertical="center"/>
      <protection locked="0"/>
    </xf>
    <xf numFmtId="0" fontId="24" fillId="2" borderId="31" xfId="0" applyFont="1" applyFill="1" applyBorder="1" applyAlignment="1" applyProtection="1">
      <alignment horizontal="center" vertical="center" wrapText="1"/>
      <protection locked="0"/>
    </xf>
    <xf numFmtId="0" fontId="24" fillId="2" borderId="32" xfId="0" applyFont="1" applyFill="1" applyBorder="1" applyAlignment="1" applyProtection="1">
      <alignment horizontal="center" vertical="center" wrapText="1"/>
      <protection locked="0"/>
    </xf>
    <xf numFmtId="0" fontId="10" fillId="0" borderId="2" xfId="0" quotePrefix="1" applyFont="1" applyBorder="1" applyAlignment="1">
      <alignment horizontal="center" vertical="center" shrinkToFit="1"/>
    </xf>
    <xf numFmtId="0" fontId="10" fillId="0" borderId="3" xfId="0" quotePrefix="1" applyFont="1" applyBorder="1" applyAlignment="1">
      <alignment horizontal="center" vertical="center" shrinkToFit="1"/>
    </xf>
    <xf numFmtId="49" fontId="13" fillId="0" borderId="1" xfId="0" quotePrefix="1" applyNumberFormat="1" applyFont="1" applyBorder="1" applyAlignment="1">
      <alignment horizontal="center" vertical="center" shrinkToFit="1"/>
    </xf>
    <xf numFmtId="49" fontId="13" fillId="0" borderId="2" xfId="0" quotePrefix="1" applyNumberFormat="1" applyFont="1" applyBorder="1" applyAlignment="1">
      <alignment horizontal="center" vertical="center" shrinkToFit="1"/>
    </xf>
    <xf numFmtId="49" fontId="13" fillId="0" borderId="3" xfId="0" quotePrefix="1" applyNumberFormat="1" applyFont="1" applyBorder="1" applyAlignment="1">
      <alignment horizontal="center" vertical="center" shrinkToFi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12" fillId="0" borderId="1" xfId="0" quotePrefix="1"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1" fontId="24" fillId="0" borderId="25" xfId="0" applyNumberFormat="1" applyFont="1" applyFill="1" applyBorder="1" applyAlignment="1" applyProtection="1">
      <alignment horizontal="left" vertical="center"/>
      <protection locked="0"/>
    </xf>
    <xf numFmtId="1" fontId="24" fillId="0" borderId="26" xfId="0" applyNumberFormat="1" applyFont="1" applyFill="1" applyBorder="1" applyAlignment="1" applyProtection="1">
      <alignment horizontal="left" vertical="center"/>
      <protection locked="0"/>
    </xf>
    <xf numFmtId="1" fontId="24" fillId="0" borderId="27" xfId="0" applyNumberFormat="1" applyFont="1" applyFill="1" applyBorder="1" applyAlignment="1" applyProtection="1">
      <alignment horizontal="left" vertical="center"/>
      <protection locked="0"/>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24" fillId="2" borderId="39"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4" fillId="2" borderId="40" xfId="0" applyFont="1" applyFill="1" applyBorder="1" applyAlignment="1" applyProtection="1">
      <alignment horizontal="center" vertical="center"/>
      <protection locked="0"/>
    </xf>
    <xf numFmtId="0" fontId="24" fillId="2" borderId="41" xfId="0" applyFont="1" applyFill="1" applyBorder="1" applyAlignment="1" applyProtection="1">
      <alignment horizontal="center" vertical="center"/>
      <protection locked="0"/>
    </xf>
    <xf numFmtId="0" fontId="24" fillId="2" borderId="42" xfId="0" applyFont="1" applyFill="1" applyBorder="1" applyAlignment="1" applyProtection="1">
      <alignment horizontal="center" vertical="center"/>
      <protection locked="0"/>
    </xf>
    <xf numFmtId="0" fontId="24" fillId="2" borderId="43" xfId="0" applyFont="1" applyFill="1" applyBorder="1" applyAlignment="1" applyProtection="1">
      <alignment horizontal="center" vertical="center"/>
      <protection locked="0"/>
    </xf>
    <xf numFmtId="0" fontId="24" fillId="2" borderId="39"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2" borderId="40" xfId="0" applyFont="1" applyFill="1" applyBorder="1" applyAlignment="1" applyProtection="1">
      <alignment horizontal="center" vertical="center" wrapText="1"/>
      <protection locked="0"/>
    </xf>
    <xf numFmtId="0" fontId="24" fillId="2" borderId="41" xfId="0" applyFont="1" applyFill="1" applyBorder="1" applyAlignment="1" applyProtection="1">
      <alignment horizontal="center" vertical="center" wrapText="1"/>
      <protection locked="0"/>
    </xf>
    <xf numFmtId="0" fontId="24" fillId="2" borderId="42" xfId="0" applyFont="1" applyFill="1" applyBorder="1" applyAlignment="1" applyProtection="1">
      <alignment horizontal="center" vertical="center" wrapText="1"/>
      <protection locked="0"/>
    </xf>
    <xf numFmtId="0" fontId="24" fillId="2" borderId="43" xfId="0" applyFont="1" applyFill="1" applyBorder="1" applyAlignment="1" applyProtection="1">
      <alignment horizontal="center" vertical="center" wrapText="1"/>
      <protection locked="0"/>
    </xf>
    <xf numFmtId="0" fontId="17" fillId="2" borderId="1" xfId="0" applyFont="1" applyFill="1" applyBorder="1" applyAlignment="1">
      <alignment horizontal="left" vertical="center"/>
    </xf>
    <xf numFmtId="0" fontId="17" fillId="2" borderId="2" xfId="0" applyFont="1" applyFill="1" applyBorder="1" applyAlignment="1">
      <alignment horizontal="left" vertical="center"/>
    </xf>
    <xf numFmtId="0" fontId="5" fillId="2" borderId="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24" fillId="0" borderId="1" xfId="0" applyFont="1" applyFill="1" applyBorder="1" applyAlignment="1" applyProtection="1">
      <alignment horizontal="center" vertical="justify"/>
      <protection locked="0"/>
    </xf>
    <xf numFmtId="0" fontId="24" fillId="0" borderId="2" xfId="0" applyFont="1" applyFill="1" applyBorder="1" applyAlignment="1" applyProtection="1">
      <alignment horizontal="center" vertical="justify"/>
      <protection locked="0"/>
    </xf>
    <xf numFmtId="0" fontId="24" fillId="0" borderId="3" xfId="0" applyFont="1" applyFill="1" applyBorder="1" applyAlignment="1" applyProtection="1">
      <alignment horizontal="center" vertical="justify"/>
      <protection locked="0"/>
    </xf>
    <xf numFmtId="0" fontId="24" fillId="0" borderId="1"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0" fontId="9" fillId="3" borderId="1" xfId="0" applyFont="1" applyFill="1" applyBorder="1" applyAlignment="1">
      <alignment horizontal="justify" vertical="center"/>
    </xf>
    <xf numFmtId="0" fontId="9" fillId="3" borderId="2" xfId="0" applyFont="1" applyFill="1" applyBorder="1" applyAlignment="1">
      <alignment horizontal="justify" vertical="center"/>
    </xf>
    <xf numFmtId="0" fontId="9" fillId="3" borderId="3" xfId="0" applyFont="1" applyFill="1" applyBorder="1" applyAlignment="1">
      <alignment horizontal="justify" vertical="center"/>
    </xf>
    <xf numFmtId="0" fontId="26" fillId="0" borderId="1" xfId="0" applyFont="1" applyFill="1" applyBorder="1" applyAlignment="1" applyProtection="1">
      <alignment horizontal="center" vertical="center"/>
      <protection locked="0"/>
    </xf>
    <xf numFmtId="0" fontId="26" fillId="0" borderId="2" xfId="0" applyFont="1" applyFill="1" applyBorder="1" applyAlignment="1" applyProtection="1">
      <alignment horizontal="center" vertical="center"/>
      <protection locked="0"/>
    </xf>
    <xf numFmtId="0" fontId="26" fillId="0" borderId="3" xfId="0"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justify" wrapText="1"/>
      <protection locked="0"/>
    </xf>
    <xf numFmtId="0" fontId="24" fillId="0" borderId="2" xfId="0" applyFont="1" applyFill="1" applyBorder="1" applyAlignment="1" applyProtection="1">
      <alignment horizontal="center" vertical="justify" wrapText="1"/>
      <protection locked="0"/>
    </xf>
    <xf numFmtId="0" fontId="24" fillId="0" borderId="3" xfId="0" applyFont="1" applyFill="1" applyBorder="1" applyAlignment="1" applyProtection="1">
      <alignment horizontal="center" vertical="justify" wrapText="1"/>
      <protection locked="0"/>
    </xf>
    <xf numFmtId="0" fontId="5"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1" fillId="0" borderId="1" xfId="0" applyFont="1" applyFill="1" applyBorder="1" applyAlignment="1" applyProtection="1">
      <alignment horizontal="center" vertical="justify"/>
      <protection locked="0"/>
    </xf>
    <xf numFmtId="0" fontId="11" fillId="0" borderId="2" xfId="0" applyFont="1" applyFill="1" applyBorder="1" applyAlignment="1" applyProtection="1">
      <alignment horizontal="center" vertical="justify"/>
      <protection locked="0"/>
    </xf>
    <xf numFmtId="0" fontId="11" fillId="0" borderId="3" xfId="0" applyFont="1" applyFill="1" applyBorder="1" applyAlignment="1" applyProtection="1">
      <alignment horizontal="center" vertical="justify"/>
      <protection locked="0"/>
    </xf>
    <xf numFmtId="0" fontId="5" fillId="0" borderId="0" xfId="0" applyFont="1" applyBorder="1" applyAlignment="1" applyProtection="1">
      <alignment horizontal="left" vertical="center" wrapText="1"/>
      <protection locked="0"/>
    </xf>
    <xf numFmtId="0" fontId="2" fillId="0" borderId="0" xfId="0" applyFont="1" applyAlignment="1">
      <alignment horizontal="center" vertical="center"/>
    </xf>
    <xf numFmtId="0" fontId="5" fillId="0" borderId="0" xfId="0" applyFont="1" applyBorder="1" applyAlignment="1" applyProtection="1">
      <alignment horizontal="left" vertical="center"/>
      <protection locked="0"/>
    </xf>
    <xf numFmtId="2" fontId="24" fillId="0" borderId="12" xfId="0" applyNumberFormat="1" applyFont="1" applyFill="1" applyBorder="1" applyAlignment="1" applyProtection="1">
      <alignment horizontal="left" vertical="center"/>
      <protection locked="0"/>
    </xf>
    <xf numFmtId="2" fontId="24" fillId="0" borderId="21" xfId="0" applyNumberFormat="1" applyFont="1" applyFill="1" applyBorder="1" applyAlignment="1" applyProtection="1">
      <alignment horizontal="left" vertical="center"/>
      <protection locked="0"/>
    </xf>
    <xf numFmtId="0" fontId="24" fillId="2" borderId="1" xfId="0" applyFont="1" applyFill="1" applyBorder="1" applyAlignment="1" applyProtection="1">
      <alignment horizontal="center" vertical="center"/>
      <protection locked="0"/>
    </xf>
    <xf numFmtId="0" fontId="24" fillId="2" borderId="2" xfId="0" applyFont="1" applyFill="1" applyBorder="1" applyAlignment="1" applyProtection="1">
      <alignment horizontal="center" vertical="center"/>
      <protection locked="0"/>
    </xf>
    <xf numFmtId="0" fontId="24" fillId="2" borderId="3" xfId="0" applyFont="1" applyFill="1" applyBorder="1" applyAlignment="1" applyProtection="1">
      <alignment horizontal="center" vertical="center"/>
      <protection locked="0"/>
    </xf>
    <xf numFmtId="1" fontId="28" fillId="0" borderId="24" xfId="0" applyNumberFormat="1" applyFont="1" applyFill="1" applyBorder="1" applyAlignment="1" applyProtection="1">
      <alignment horizontal="left" vertical="center"/>
      <protection locked="0"/>
    </xf>
    <xf numFmtId="1" fontId="28" fillId="0" borderId="9" xfId="0" applyNumberFormat="1" applyFont="1" applyFill="1" applyBorder="1" applyAlignment="1" applyProtection="1">
      <alignment horizontal="left" vertical="center"/>
      <protection locked="0"/>
    </xf>
    <xf numFmtId="1" fontId="28" fillId="0" borderId="20" xfId="0" applyNumberFormat="1"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24" fillId="0" borderId="2"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vertical="center"/>
      <protection locked="0"/>
    </xf>
    <xf numFmtId="0" fontId="24" fillId="0" borderId="22" xfId="0" applyFont="1" applyBorder="1" applyAlignment="1" applyProtection="1">
      <alignment horizontal="left" vertical="center"/>
      <protection locked="0"/>
    </xf>
    <xf numFmtId="0" fontId="24" fillId="0" borderId="23" xfId="0" applyFont="1" applyBorder="1" applyAlignment="1" applyProtection="1">
      <alignment horizontal="left" vertical="center"/>
      <protection locked="0"/>
    </xf>
    <xf numFmtId="0" fontId="24" fillId="0" borderId="17" xfId="0" applyFont="1" applyBorder="1" applyAlignment="1" applyProtection="1">
      <alignment horizontal="left" vertical="center"/>
      <protection locked="0"/>
    </xf>
    <xf numFmtId="164" fontId="24" fillId="0" borderId="24" xfId="0" applyNumberFormat="1" applyFont="1" applyFill="1" applyBorder="1" applyAlignment="1" applyProtection="1">
      <alignment horizontal="left" vertical="center"/>
      <protection locked="0"/>
    </xf>
    <xf numFmtId="164" fontId="24" fillId="0" borderId="9" xfId="0" applyNumberFormat="1" applyFont="1" applyFill="1" applyBorder="1" applyAlignment="1" applyProtection="1">
      <alignment horizontal="left" vertical="center"/>
      <protection locked="0"/>
    </xf>
    <xf numFmtId="164" fontId="24" fillId="0" borderId="20" xfId="0" applyNumberFormat="1" applyFont="1" applyFill="1" applyBorder="1" applyAlignment="1" applyProtection="1">
      <alignment horizontal="left" vertical="center"/>
      <protection locked="0"/>
    </xf>
    <xf numFmtId="2" fontId="5" fillId="0" borderId="37" xfId="0" applyNumberFormat="1" applyFont="1" applyFill="1" applyBorder="1" applyAlignment="1" applyProtection="1">
      <alignment horizontal="center" vertical="center"/>
      <protection locked="0"/>
    </xf>
    <xf numFmtId="2" fontId="5" fillId="0" borderId="38" xfId="0" applyNumberFormat="1" applyFont="1" applyFill="1" applyBorder="1" applyAlignment="1" applyProtection="1">
      <alignment horizontal="center" vertical="center"/>
      <protection locked="0"/>
    </xf>
    <xf numFmtId="0" fontId="5" fillId="2" borderId="3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6" fillId="2" borderId="28" xfId="0" applyFont="1" applyFill="1" applyBorder="1" applyAlignment="1">
      <alignment vertical="center"/>
    </xf>
    <xf numFmtId="0" fontId="6" fillId="2" borderId="29" xfId="0" applyFont="1" applyFill="1" applyBorder="1" applyAlignment="1">
      <alignment vertical="center"/>
    </xf>
    <xf numFmtId="0" fontId="6" fillId="2" borderId="30" xfId="0" applyFont="1" applyFill="1" applyBorder="1" applyAlignment="1">
      <alignment vertical="center"/>
    </xf>
    <xf numFmtId="0" fontId="10" fillId="3" borderId="1"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16" fillId="3" borderId="1" xfId="0" applyFont="1" applyFill="1" applyBorder="1" applyAlignment="1">
      <alignment horizontal="left"/>
    </xf>
    <xf numFmtId="0" fontId="16" fillId="3" borderId="2" xfId="0" applyFont="1" applyFill="1" applyBorder="1" applyAlignment="1">
      <alignment horizontal="left"/>
    </xf>
    <xf numFmtId="0" fontId="16" fillId="3" borderId="3" xfId="0" applyFont="1" applyFill="1" applyBorder="1" applyAlignment="1">
      <alignment horizontal="left"/>
    </xf>
    <xf numFmtId="0" fontId="5" fillId="2" borderId="1" xfId="0" applyFont="1" applyFill="1" applyBorder="1" applyAlignment="1">
      <alignment horizontal="center" vertical="center" wrapText="1"/>
    </xf>
    <xf numFmtId="0" fontId="6" fillId="0" borderId="5" xfId="0" applyFont="1" applyBorder="1" applyAlignment="1">
      <alignment horizontal="center" vertical="center"/>
    </xf>
    <xf numFmtId="0" fontId="0" fillId="0" borderId="5" xfId="0" applyBorder="1" applyAlignment="1">
      <alignment horizontal="center" vertical="center"/>
    </xf>
    <xf numFmtId="0" fontId="5" fillId="0" borderId="33" xfId="0" applyFont="1" applyBorder="1" applyAlignment="1">
      <alignment horizontal="left" vertical="center" wrapText="1"/>
    </xf>
    <xf numFmtId="0" fontId="5" fillId="0" borderId="19" xfId="0" applyFont="1" applyBorder="1" applyAlignment="1">
      <alignment horizontal="left" vertical="center" wrapText="1"/>
    </xf>
    <xf numFmtId="0" fontId="5" fillId="0" borderId="24" xfId="0" applyFont="1" applyBorder="1" applyAlignment="1">
      <alignment horizontal="left" vertical="center" wrapText="1"/>
    </xf>
    <xf numFmtId="0" fontId="5" fillId="0" borderId="20" xfId="0" applyFont="1" applyBorder="1" applyAlignment="1">
      <alignment horizontal="left" vertical="center" wrapText="1"/>
    </xf>
    <xf numFmtId="0" fontId="6" fillId="0" borderId="8" xfId="0" applyFont="1" applyBorder="1" applyAlignment="1">
      <alignment horizontal="center" vertical="center"/>
    </xf>
    <xf numFmtId="0" fontId="0" fillId="0" borderId="8" xfId="0" applyBorder="1" applyAlignment="1">
      <alignment horizontal="center" vertical="center"/>
    </xf>
    <xf numFmtId="0" fontId="10" fillId="0" borderId="1" xfId="0" applyFont="1" applyBorder="1" applyAlignment="1">
      <alignment horizontal="center" vertical="center" shrinkToFit="1"/>
    </xf>
    <xf numFmtId="0" fontId="11" fillId="0" borderId="33" xfId="0" applyFont="1" applyBorder="1" applyAlignment="1">
      <alignment horizontal="left" wrapText="1"/>
    </xf>
    <xf numFmtId="0" fontId="11" fillId="0" borderId="19" xfId="0" applyFont="1" applyBorder="1" applyAlignment="1">
      <alignment horizontal="left" wrapText="1"/>
    </xf>
    <xf numFmtId="0" fontId="14" fillId="0" borderId="39" xfId="0" applyFont="1" applyBorder="1" applyAlignment="1">
      <alignment horizontal="left" vertical="center" wrapText="1"/>
    </xf>
    <xf numFmtId="0" fontId="14" fillId="0" borderId="4" xfId="0" applyFont="1" applyBorder="1" applyAlignment="1">
      <alignment horizontal="left" vertical="center" wrapText="1"/>
    </xf>
    <xf numFmtId="0" fontId="14" fillId="0" borderId="40" xfId="0" applyFont="1" applyBorder="1" applyAlignment="1">
      <alignment horizontal="left" vertical="center" wrapText="1"/>
    </xf>
    <xf numFmtId="0" fontId="14" fillId="0" borderId="15" xfId="0" applyFont="1" applyBorder="1" applyAlignment="1">
      <alignment horizontal="left" vertical="center" wrapText="1"/>
    </xf>
    <xf numFmtId="0" fontId="14" fillId="0" borderId="0" xfId="0" applyFont="1" applyBorder="1" applyAlignment="1">
      <alignment horizontal="left" vertical="center" wrapText="1"/>
    </xf>
    <xf numFmtId="0" fontId="14" fillId="0" borderId="14" xfId="0" applyFont="1" applyBorder="1" applyAlignment="1">
      <alignment horizontal="left" vertical="center" wrapText="1"/>
    </xf>
    <xf numFmtId="0" fontId="14" fillId="0" borderId="41" xfId="0" applyFont="1" applyBorder="1" applyAlignment="1">
      <alignment horizontal="left" vertical="center" wrapText="1"/>
    </xf>
    <xf numFmtId="0" fontId="14" fillId="0" borderId="42" xfId="0" applyFont="1" applyBorder="1" applyAlignment="1">
      <alignment horizontal="left" vertical="center" wrapText="1"/>
    </xf>
    <xf numFmtId="0" fontId="14" fillId="0" borderId="43" xfId="0" applyFont="1" applyBorder="1" applyAlignment="1">
      <alignment horizontal="left" vertical="center" wrapText="1"/>
    </xf>
    <xf numFmtId="0" fontId="11" fillId="0" borderId="24" xfId="0" applyFont="1" applyBorder="1" applyAlignment="1">
      <alignment horizontal="left"/>
    </xf>
    <xf numFmtId="0" fontId="11" fillId="0" borderId="20" xfId="0" applyFont="1" applyBorder="1" applyAlignment="1">
      <alignment horizontal="left"/>
    </xf>
    <xf numFmtId="0" fontId="11" fillId="0" borderId="24" xfId="0" applyFont="1" applyBorder="1" applyAlignment="1">
      <alignment horizontal="left" wrapText="1"/>
    </xf>
    <xf numFmtId="0" fontId="11" fillId="0" borderId="20" xfId="0" applyFont="1" applyBorder="1" applyAlignment="1">
      <alignment horizontal="left" wrapText="1"/>
    </xf>
    <xf numFmtId="0" fontId="11" fillId="0" borderId="34" xfId="0" applyFont="1" applyBorder="1" applyAlignment="1">
      <alignment horizontal="left"/>
    </xf>
    <xf numFmtId="0" fontId="11" fillId="0" borderId="21" xfId="0" applyFont="1" applyBorder="1" applyAlignment="1">
      <alignment horizontal="left"/>
    </xf>
    <xf numFmtId="0" fontId="10" fillId="3" borderId="1" xfId="0" applyFont="1" applyFill="1" applyBorder="1" applyAlignment="1">
      <alignment horizontal="left"/>
    </xf>
    <xf numFmtId="0" fontId="10" fillId="3" borderId="2" xfId="0" applyFont="1" applyFill="1" applyBorder="1" applyAlignment="1">
      <alignment horizontal="left"/>
    </xf>
    <xf numFmtId="0" fontId="10" fillId="3" borderId="3" xfId="0" applyFont="1" applyFill="1" applyBorder="1" applyAlignment="1">
      <alignment horizontal="left"/>
    </xf>
    <xf numFmtId="0" fontId="11" fillId="2" borderId="1" xfId="0" applyFont="1" applyFill="1" applyBorder="1" applyAlignment="1">
      <alignment horizontal="center" vertical="top"/>
    </xf>
    <xf numFmtId="0" fontId="11" fillId="2" borderId="3" xfId="0" applyFont="1" applyFill="1" applyBorder="1" applyAlignment="1">
      <alignment horizontal="center" vertical="top"/>
    </xf>
    <xf numFmtId="0" fontId="11" fillId="2" borderId="53" xfId="0" applyFont="1" applyFill="1" applyBorder="1" applyAlignment="1">
      <alignment horizontal="left" vertical="top" wrapText="1"/>
    </xf>
    <xf numFmtId="0" fontId="11" fillId="2" borderId="54" xfId="0" applyFont="1" applyFill="1" applyBorder="1" applyAlignment="1">
      <alignment horizontal="left" vertical="top" wrapText="1"/>
    </xf>
    <xf numFmtId="0" fontId="11" fillId="2" borderId="51" xfId="0" applyFont="1" applyFill="1" applyBorder="1" applyAlignment="1">
      <alignment horizontal="left" vertical="top" wrapText="1"/>
    </xf>
    <xf numFmtId="0" fontId="11" fillId="2" borderId="55" xfId="0" applyFont="1" applyFill="1" applyBorder="1" applyAlignment="1">
      <alignment horizontal="left" vertical="top" wrapText="1"/>
    </xf>
    <xf numFmtId="0" fontId="11" fillId="2" borderId="52" xfId="0" applyFont="1" applyFill="1" applyBorder="1" applyAlignment="1">
      <alignment horizontal="left" vertical="top" wrapText="1"/>
    </xf>
    <xf numFmtId="0" fontId="11" fillId="2" borderId="1"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3" xfId="0" applyFont="1" applyFill="1" applyBorder="1" applyAlignment="1">
      <alignment horizontal="center" vertical="top" wrapText="1"/>
    </xf>
    <xf numFmtId="0" fontId="5" fillId="0" borderId="25" xfId="0" applyFont="1" applyBorder="1" applyAlignment="1">
      <alignment horizontal="left" wrapText="1"/>
    </xf>
    <xf numFmtId="0" fontId="5" fillId="0" borderId="27" xfId="0" applyFont="1" applyBorder="1" applyAlignment="1">
      <alignment horizontal="left" wrapText="1"/>
    </xf>
    <xf numFmtId="0" fontId="11" fillId="2" borderId="51" xfId="0" applyFont="1" applyFill="1" applyBorder="1" applyAlignment="1">
      <alignment horizontal="center" vertical="top"/>
    </xf>
    <xf numFmtId="0" fontId="11" fillId="2" borderId="52" xfId="0" applyFont="1" applyFill="1" applyBorder="1" applyAlignment="1">
      <alignment horizontal="center" vertical="top"/>
    </xf>
    <xf numFmtId="0" fontId="11" fillId="0" borderId="25" xfId="0" applyFont="1" applyBorder="1" applyAlignment="1">
      <alignment horizontal="left"/>
    </xf>
    <xf numFmtId="0" fontId="11" fillId="0" borderId="27" xfId="0" applyFont="1" applyBorder="1" applyAlignment="1">
      <alignment horizontal="left"/>
    </xf>
    <xf numFmtId="0" fontId="14" fillId="0" borderId="46" xfId="0" applyFont="1" applyBorder="1" applyAlignment="1">
      <alignment horizontal="left" wrapText="1"/>
    </xf>
    <xf numFmtId="0" fontId="14" fillId="0" borderId="47" xfId="0" applyFont="1" applyBorder="1" applyAlignment="1">
      <alignment horizontal="left" wrapText="1"/>
    </xf>
    <xf numFmtId="0" fontId="15" fillId="0" borderId="48" xfId="0" applyFont="1" applyBorder="1" applyAlignment="1">
      <alignment horizontal="left" wrapText="1"/>
    </xf>
    <xf numFmtId="0" fontId="15" fillId="0" borderId="49" xfId="0" applyFont="1" applyBorder="1" applyAlignment="1">
      <alignment horizontal="left" wrapText="1"/>
    </xf>
    <xf numFmtId="0" fontId="15" fillId="0" borderId="50" xfId="0" applyFont="1" applyBorder="1" applyAlignment="1">
      <alignment horizontal="left" wrapText="1"/>
    </xf>
    <xf numFmtId="0" fontId="14" fillId="0" borderId="33" xfId="0" applyFont="1" applyBorder="1" applyAlignment="1">
      <alignment horizontal="center"/>
    </xf>
    <xf numFmtId="0" fontId="14" fillId="0" borderId="13" xfId="0" applyFont="1" applyBorder="1" applyAlignment="1">
      <alignment horizontal="center"/>
    </xf>
    <xf numFmtId="0" fontId="14" fillId="0" borderId="19" xfId="0" applyFont="1" applyBorder="1" applyAlignment="1">
      <alignment horizontal="center"/>
    </xf>
    <xf numFmtId="0" fontId="14" fillId="0" borderId="24" xfId="0" applyFont="1" applyBorder="1" applyAlignment="1">
      <alignment horizontal="center"/>
    </xf>
    <xf numFmtId="0" fontId="14" fillId="0" borderId="9" xfId="0" applyFont="1" applyBorder="1" applyAlignment="1">
      <alignment horizontal="center"/>
    </xf>
    <xf numFmtId="0" fontId="14" fillId="0" borderId="20" xfId="0" applyFont="1" applyBorder="1" applyAlignment="1">
      <alignment horizontal="center"/>
    </xf>
    <xf numFmtId="0" fontId="14" fillId="0" borderId="44" xfId="0" applyFont="1" applyBorder="1" applyAlignment="1">
      <alignment horizontal="left" wrapText="1"/>
    </xf>
    <xf numFmtId="0" fontId="14" fillId="0" borderId="45" xfId="0" applyFont="1" applyBorder="1" applyAlignment="1">
      <alignment horizontal="left" wrapText="1"/>
    </xf>
    <xf numFmtId="0" fontId="15" fillId="0" borderId="35" xfId="0" applyFont="1" applyBorder="1" applyAlignment="1">
      <alignment horizontal="left" wrapText="1"/>
    </xf>
    <xf numFmtId="0" fontId="15" fillId="0" borderId="36" xfId="0" applyFont="1" applyBorder="1" applyAlignment="1">
      <alignment horizontal="left" wrapText="1"/>
    </xf>
    <xf numFmtId="0" fontId="15" fillId="0" borderId="7" xfId="0" applyFont="1" applyBorder="1" applyAlignment="1">
      <alignment horizontal="left"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5" fillId="0" borderId="41" xfId="0" applyFont="1" applyBorder="1" applyAlignment="1">
      <alignment horizontal="left" wrapText="1"/>
    </xf>
    <xf numFmtId="0" fontId="5" fillId="0" borderId="43" xfId="0" applyFont="1" applyBorder="1" applyAlignment="1">
      <alignment horizontal="left" wrapText="1"/>
    </xf>
    <xf numFmtId="0" fontId="6" fillId="0" borderId="41"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14" fillId="0" borderId="28" xfId="0" applyFont="1" applyBorder="1" applyAlignment="1">
      <alignment horizontal="left"/>
    </xf>
    <xf numFmtId="0" fontId="14" fillId="0" borderId="30" xfId="0" applyFont="1" applyBorder="1" applyAlignment="1">
      <alignment horizontal="left"/>
    </xf>
    <xf numFmtId="0" fontId="15" fillId="0" borderId="34" xfId="0" applyFont="1" applyBorder="1" applyAlignment="1">
      <alignment horizontal="left"/>
    </xf>
    <xf numFmtId="0" fontId="15" fillId="0" borderId="12" xfId="0" applyFont="1" applyBorder="1" applyAlignment="1">
      <alignment horizontal="left"/>
    </xf>
    <xf numFmtId="0" fontId="15" fillId="0" borderId="21" xfId="0" applyFont="1" applyBorder="1" applyAlignment="1">
      <alignment horizontal="left"/>
    </xf>
    <xf numFmtId="0" fontId="14" fillId="0" borderId="34" xfId="0" applyFont="1" applyBorder="1" applyAlignment="1">
      <alignment horizontal="center"/>
    </xf>
    <xf numFmtId="0" fontId="14" fillId="0" borderId="12" xfId="0" applyFont="1" applyBorder="1" applyAlignment="1">
      <alignment horizontal="center"/>
    </xf>
    <xf numFmtId="0" fontId="14" fillId="0" borderId="21" xfId="0" applyFont="1" applyBorder="1" applyAlignment="1">
      <alignment horizontal="center"/>
    </xf>
    <xf numFmtId="0" fontId="15" fillId="0" borderId="24" xfId="0" applyFont="1" applyBorder="1" applyAlignment="1">
      <alignment horizontal="left" wrapText="1"/>
    </xf>
    <xf numFmtId="0" fontId="15" fillId="0" borderId="9" xfId="0" applyFont="1" applyBorder="1" applyAlignment="1">
      <alignment horizontal="left" wrapText="1"/>
    </xf>
    <xf numFmtId="0" fontId="15" fillId="0" borderId="20" xfId="0" applyFont="1" applyBorder="1" applyAlignment="1">
      <alignment horizontal="left" wrapText="1"/>
    </xf>
    <xf numFmtId="22" fontId="10" fillId="0" borderId="1" xfId="0" quotePrefix="1" applyNumberFormat="1" applyFont="1" applyBorder="1" applyAlignment="1">
      <alignment horizontal="center" vertical="center" shrinkToFit="1"/>
    </xf>
  </cellXfs>
  <cellStyles count="2">
    <cellStyle name="Euro"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304800</xdr:colOff>
      <xdr:row>1</xdr:row>
      <xdr:rowOff>28575</xdr:rowOff>
    </xdr:from>
    <xdr:to>
      <xdr:col>1</xdr:col>
      <xdr:colOff>1095375</xdr:colOff>
      <xdr:row>2</xdr:row>
      <xdr:rowOff>247650</xdr:rowOff>
    </xdr:to>
    <xdr:pic>
      <xdr:nvPicPr>
        <xdr:cNvPr id="49304" name="Picture 9" descr="Anagrama Gullon (DOCAL)">
          <a:extLst>
            <a:ext uri="{FF2B5EF4-FFF2-40B4-BE49-F238E27FC236}">
              <a16:creationId xmlns:a16="http://schemas.microsoft.com/office/drawing/2014/main" id="{00000000-0008-0000-0000-000098C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2860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304800</xdr:colOff>
      <xdr:row>1</xdr:row>
      <xdr:rowOff>28575</xdr:rowOff>
    </xdr:from>
    <xdr:to>
      <xdr:col>1</xdr:col>
      <xdr:colOff>1095375</xdr:colOff>
      <xdr:row>2</xdr:row>
      <xdr:rowOff>247650</xdr:rowOff>
    </xdr:to>
    <xdr:pic>
      <xdr:nvPicPr>
        <xdr:cNvPr id="49305" name="Picture 37" descr="Anagrama Gullon (DOCAL)">
          <a:extLst>
            <a:ext uri="{FF2B5EF4-FFF2-40B4-BE49-F238E27FC236}">
              <a16:creationId xmlns:a16="http://schemas.microsoft.com/office/drawing/2014/main" id="{00000000-0008-0000-0000-000099C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2860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1</xdr:row>
      <xdr:rowOff>28575</xdr:rowOff>
    </xdr:from>
    <xdr:to>
      <xdr:col>1</xdr:col>
      <xdr:colOff>1095375</xdr:colOff>
      <xdr:row>2</xdr:row>
      <xdr:rowOff>219075</xdr:rowOff>
    </xdr:to>
    <xdr:pic>
      <xdr:nvPicPr>
        <xdr:cNvPr id="51223" name="Picture 1" descr="Anagrama Gullon (DOCAL)">
          <a:extLst>
            <a:ext uri="{FF2B5EF4-FFF2-40B4-BE49-F238E27FC236}">
              <a16:creationId xmlns:a16="http://schemas.microsoft.com/office/drawing/2014/main" id="{00000000-0008-0000-0100-000017C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2"/>
  <sheetViews>
    <sheetView tabSelected="1" topLeftCell="B1" zoomScale="75" zoomScaleNormal="75" workbookViewId="0">
      <selection activeCell="P14" sqref="P14"/>
    </sheetView>
  </sheetViews>
  <sheetFormatPr baseColWidth="10" defaultColWidth="11.5703125" defaultRowHeight="12.75" x14ac:dyDescent="0.2"/>
  <cols>
    <col min="1" max="1" width="1.7109375" style="1" customWidth="1"/>
    <col min="2" max="2" width="21.5703125" style="1" customWidth="1"/>
    <col min="3" max="3" width="28" style="1" customWidth="1"/>
    <col min="4" max="4" width="31" style="1" customWidth="1"/>
    <col min="5" max="5" width="6.5703125" style="1" customWidth="1"/>
    <col min="6" max="6" width="4.85546875" style="1" customWidth="1"/>
    <col min="7" max="7" width="2.140625" style="1" customWidth="1"/>
    <col min="8" max="8" width="0.28515625" style="1" customWidth="1"/>
    <col min="9" max="9" width="14.5703125" style="1" customWidth="1"/>
    <col min="10" max="10" width="12" style="1" customWidth="1"/>
    <col min="11" max="11" width="9.42578125" style="1" customWidth="1"/>
    <col min="12" max="12" width="14.5703125" style="1" customWidth="1"/>
    <col min="13" max="13" width="1.85546875" style="1" customWidth="1"/>
    <col min="14" max="14" width="4.5703125" style="1" customWidth="1"/>
    <col min="15" max="16384" width="11.5703125" style="1"/>
  </cols>
  <sheetData>
    <row r="1" spans="1:12" s="3" customFormat="1" ht="15.75" thickBot="1" x14ac:dyDescent="0.25">
      <c r="B1" s="2"/>
      <c r="C1" s="4"/>
      <c r="D1" s="4"/>
    </row>
    <row r="2" spans="1:12" s="3" customFormat="1" ht="37.5" customHeight="1" thickBot="1" x14ac:dyDescent="0.25">
      <c r="B2" s="118"/>
      <c r="C2" s="120" t="s">
        <v>78</v>
      </c>
      <c r="D2" s="121"/>
      <c r="E2" s="121"/>
      <c r="F2" s="121"/>
      <c r="G2" s="121"/>
      <c r="H2" s="121"/>
      <c r="I2" s="122"/>
      <c r="J2" s="287">
        <v>43486</v>
      </c>
      <c r="K2" s="113"/>
      <c r="L2" s="114"/>
    </row>
    <row r="3" spans="1:12" s="3" customFormat="1" ht="45" customHeight="1" thickBot="1" x14ac:dyDescent="0.25">
      <c r="B3" s="119"/>
      <c r="C3" s="123" t="s">
        <v>94</v>
      </c>
      <c r="D3" s="124"/>
      <c r="E3" s="124"/>
      <c r="F3" s="124"/>
      <c r="G3" s="124"/>
      <c r="H3" s="124"/>
      <c r="I3" s="125"/>
      <c r="J3" s="115" t="s">
        <v>92</v>
      </c>
      <c r="K3" s="116"/>
      <c r="L3" s="117"/>
    </row>
    <row r="4" spans="1:12" s="3" customFormat="1" ht="9" customHeight="1" thickBot="1" x14ac:dyDescent="0.25">
      <c r="B4" s="16"/>
      <c r="C4" s="16"/>
      <c r="D4" s="16"/>
      <c r="E4" s="16"/>
      <c r="F4" s="16"/>
      <c r="G4" s="16"/>
      <c r="H4" s="16"/>
      <c r="I4" s="16"/>
      <c r="J4" s="17"/>
      <c r="K4" s="17"/>
    </row>
    <row r="5" spans="1:12" s="3" customFormat="1" ht="28.5" customHeight="1" thickBot="1" x14ac:dyDescent="0.25">
      <c r="B5" s="7" t="s">
        <v>9</v>
      </c>
      <c r="C5" s="8"/>
      <c r="D5" s="8"/>
      <c r="E5" s="8"/>
      <c r="F5" s="8"/>
      <c r="G5" s="8"/>
      <c r="H5" s="8"/>
      <c r="I5" s="8"/>
      <c r="J5" s="8"/>
      <c r="K5" s="8"/>
      <c r="L5" s="15"/>
    </row>
    <row r="6" spans="1:12" s="3" customFormat="1" ht="28.5" customHeight="1" thickBot="1" x14ac:dyDescent="0.25">
      <c r="B6" s="146" t="s">
        <v>10</v>
      </c>
      <c r="C6" s="147"/>
      <c r="D6" s="148" t="s">
        <v>74</v>
      </c>
      <c r="E6" s="149"/>
      <c r="F6" s="149"/>
      <c r="G6" s="149"/>
      <c r="H6" s="149"/>
      <c r="I6" s="149"/>
      <c r="J6" s="149"/>
      <c r="K6" s="149"/>
      <c r="L6" s="150"/>
    </row>
    <row r="7" spans="1:12" s="3" customFormat="1" ht="28.5" customHeight="1" thickBot="1" x14ac:dyDescent="0.25">
      <c r="B7" s="146" t="s">
        <v>11</v>
      </c>
      <c r="C7" s="147"/>
      <c r="D7" s="148" t="str">
        <f>Docal_Titulo</f>
        <v>G291 WAFER NATA RSPO SG (P)</v>
      </c>
      <c r="E7" s="149"/>
      <c r="F7" s="149"/>
      <c r="G7" s="149"/>
      <c r="H7" s="149"/>
      <c r="I7" s="149"/>
      <c r="J7" s="149"/>
      <c r="K7" s="149"/>
      <c r="L7" s="150"/>
    </row>
    <row r="8" spans="1:12" s="3" customFormat="1" ht="6" customHeight="1" x14ac:dyDescent="0.2">
      <c r="B8" s="11"/>
      <c r="C8" s="11"/>
      <c r="D8" s="10"/>
      <c r="E8" s="10"/>
      <c r="F8" s="10"/>
      <c r="G8" s="10"/>
      <c r="H8" s="10"/>
      <c r="I8" s="10"/>
      <c r="J8" s="10"/>
      <c r="K8" s="10"/>
    </row>
    <row r="9" spans="1:12" s="3" customFormat="1" ht="14.25" customHeight="1" thickBot="1" x14ac:dyDescent="0.25">
      <c r="A9" s="4"/>
      <c r="B9" s="12"/>
      <c r="C9" s="12"/>
      <c r="D9" s="12"/>
      <c r="E9" s="12"/>
      <c r="F9" s="12"/>
      <c r="G9" s="12"/>
      <c r="H9" s="12"/>
      <c r="I9" s="12"/>
      <c r="J9" s="12"/>
      <c r="K9" s="12"/>
    </row>
    <row r="10" spans="1:12" s="3" customFormat="1" ht="28.5" customHeight="1" thickBot="1" x14ac:dyDescent="0.25">
      <c r="B10" s="154" t="s">
        <v>0</v>
      </c>
      <c r="C10" s="155"/>
      <c r="D10" s="155"/>
      <c r="E10" s="155"/>
      <c r="F10" s="155"/>
      <c r="G10" s="155"/>
      <c r="H10" s="155"/>
      <c r="I10" s="155"/>
      <c r="J10" s="155"/>
      <c r="K10" s="155"/>
      <c r="L10" s="156"/>
    </row>
    <row r="11" spans="1:12" s="3" customFormat="1" ht="39.75" customHeight="1" thickBot="1" x14ac:dyDescent="0.25">
      <c r="B11" s="146" t="s">
        <v>12</v>
      </c>
      <c r="C11" s="147"/>
      <c r="D11" s="160" t="s">
        <v>86</v>
      </c>
      <c r="E11" s="161"/>
      <c r="F11" s="161"/>
      <c r="G11" s="161"/>
      <c r="H11" s="161"/>
      <c r="I11" s="161"/>
      <c r="J11" s="161"/>
      <c r="K11" s="161"/>
      <c r="L11" s="162"/>
    </row>
    <row r="12" spans="1:12" s="3" customFormat="1" ht="33.75" customHeight="1" thickBot="1" x14ac:dyDescent="0.25">
      <c r="B12" s="13" t="s">
        <v>1</v>
      </c>
      <c r="C12" s="14"/>
      <c r="D12" s="166" t="s">
        <v>93</v>
      </c>
      <c r="E12" s="167"/>
      <c r="F12" s="167"/>
      <c r="G12" s="167"/>
      <c r="H12" s="167"/>
      <c r="I12" s="167"/>
      <c r="J12" s="167"/>
      <c r="K12" s="167"/>
      <c r="L12" s="168"/>
    </row>
    <row r="13" spans="1:12" s="3" customFormat="1" ht="27.75" customHeight="1" thickBot="1" x14ac:dyDescent="0.25">
      <c r="B13" s="146" t="s">
        <v>13</v>
      </c>
      <c r="C13" s="163"/>
      <c r="D13" s="9"/>
      <c r="E13" s="164"/>
      <c r="F13" s="164"/>
      <c r="G13" s="164"/>
      <c r="H13" s="164"/>
      <c r="I13" s="164"/>
      <c r="J13" s="164"/>
      <c r="K13" s="164"/>
      <c r="L13" s="165"/>
    </row>
    <row r="14" spans="1:12" s="3" customFormat="1" ht="69" customHeight="1" thickBot="1" x14ac:dyDescent="0.25">
      <c r="B14" s="151" t="s">
        <v>90</v>
      </c>
      <c r="C14" s="152"/>
      <c r="D14" s="152"/>
      <c r="E14" s="152"/>
      <c r="F14" s="152"/>
      <c r="G14" s="152"/>
      <c r="H14" s="152"/>
      <c r="I14" s="152"/>
      <c r="J14" s="152"/>
      <c r="K14" s="152"/>
      <c r="L14" s="153"/>
    </row>
    <row r="15" spans="1:12" s="3" customFormat="1" ht="62.25" customHeight="1" thickBot="1" x14ac:dyDescent="0.25">
      <c r="B15" s="151" t="s">
        <v>89</v>
      </c>
      <c r="C15" s="152"/>
      <c r="D15" s="152"/>
      <c r="E15" s="152"/>
      <c r="F15" s="152"/>
      <c r="G15" s="152"/>
      <c r="H15" s="152"/>
      <c r="I15" s="152"/>
      <c r="J15" s="152"/>
      <c r="K15" s="152"/>
      <c r="L15" s="153"/>
    </row>
    <row r="16" spans="1:12" ht="13.5" hidden="1" customHeight="1" thickBot="1" x14ac:dyDescent="0.25"/>
    <row r="17" spans="2:16" ht="29.25" customHeight="1" thickBot="1" x14ac:dyDescent="0.25">
      <c r="B17" s="5" t="s">
        <v>14</v>
      </c>
      <c r="C17" s="157" t="s">
        <v>77</v>
      </c>
      <c r="D17" s="158"/>
      <c r="E17" s="158"/>
      <c r="F17" s="158"/>
      <c r="G17" s="158"/>
      <c r="H17" s="158"/>
      <c r="I17" s="158"/>
      <c r="J17" s="158"/>
      <c r="K17" s="158"/>
      <c r="L17" s="159"/>
    </row>
    <row r="18" spans="2:16" ht="15.75" customHeight="1" thickBot="1" x14ac:dyDescent="0.25"/>
    <row r="19" spans="2:16" ht="28.5" customHeight="1" thickBot="1" x14ac:dyDescent="0.25">
      <c r="B19" s="129" t="s">
        <v>15</v>
      </c>
      <c r="C19" s="130"/>
      <c r="D19" s="130"/>
      <c r="E19" s="130"/>
      <c r="F19" s="130"/>
      <c r="G19" s="130"/>
      <c r="H19" s="130"/>
      <c r="I19" s="130"/>
      <c r="J19" s="130"/>
      <c r="K19" s="130"/>
      <c r="L19" s="131"/>
    </row>
    <row r="20" spans="2:16" ht="53.25" customHeight="1" x14ac:dyDescent="0.2">
      <c r="B20" s="132" t="s">
        <v>68</v>
      </c>
      <c r="C20" s="133"/>
      <c r="D20" s="134"/>
      <c r="E20" s="138" t="s">
        <v>69</v>
      </c>
      <c r="F20" s="139"/>
      <c r="G20" s="139"/>
      <c r="H20" s="140"/>
      <c r="I20" s="111" t="s">
        <v>76</v>
      </c>
      <c r="J20" s="111" t="s">
        <v>31</v>
      </c>
      <c r="K20" s="111" t="s">
        <v>70</v>
      </c>
      <c r="L20" s="111" t="s">
        <v>71</v>
      </c>
    </row>
    <row r="21" spans="2:16" ht="53.25" customHeight="1" thickBot="1" x14ac:dyDescent="0.25">
      <c r="B21" s="135"/>
      <c r="C21" s="136"/>
      <c r="D21" s="137"/>
      <c r="E21" s="141"/>
      <c r="F21" s="142"/>
      <c r="G21" s="142"/>
      <c r="H21" s="143"/>
      <c r="I21" s="112"/>
      <c r="J21" s="112"/>
      <c r="K21" s="112"/>
      <c r="L21" s="112"/>
    </row>
    <row r="22" spans="2:16" ht="21.75" customHeight="1" x14ac:dyDescent="0.2">
      <c r="B22" s="108" t="s">
        <v>72</v>
      </c>
      <c r="C22" s="109"/>
      <c r="D22" s="110"/>
      <c r="E22" s="126">
        <f>(E33*17)+(((E29+E31)*17)+(E30*10))+(E24*37)+(E32*8)</f>
        <v>2110.1</v>
      </c>
      <c r="F22" s="127">
        <f>(F33*17)+(((F29+F31)*17)+(F30*10))+(F24*37)+(F32*8)</f>
        <v>0</v>
      </c>
      <c r="G22" s="127">
        <f>(G33*17)+(((G29+G31)*17)+(G30*10))+(G24*37)+(G32*8)</f>
        <v>0</v>
      </c>
      <c r="H22" s="128">
        <f>(H33*17)+(((H29+H31)*17)+(H30*10))+(H24*37)+(H32*8)</f>
        <v>0</v>
      </c>
      <c r="I22" s="54">
        <v>131.9</v>
      </c>
      <c r="J22" s="55" t="s">
        <v>6</v>
      </c>
      <c r="K22" s="56" t="s">
        <v>6</v>
      </c>
      <c r="L22" s="57" t="s">
        <v>6</v>
      </c>
      <c r="O22" s="6"/>
      <c r="P22" s="6"/>
    </row>
    <row r="23" spans="2:16" ht="21.75" customHeight="1" thickBot="1" x14ac:dyDescent="0.25">
      <c r="B23" s="105" t="s">
        <v>73</v>
      </c>
      <c r="C23" s="106"/>
      <c r="D23" s="107"/>
      <c r="E23" s="93">
        <f>(E33*4)+(((E29+E31)*4)+(E30*2.4))+(E24*9)+(E32*2)</f>
        <v>503.4</v>
      </c>
      <c r="F23" s="94">
        <f>(F33*4)+(((F29+F31)*4)+(F30*2.4))+(F24*9)+(F32*2)</f>
        <v>0</v>
      </c>
      <c r="G23" s="94">
        <f>(G33*4)+(((G29+G31)*4)+(G30*2.4))+(G24*9)+(G32*2)</f>
        <v>0</v>
      </c>
      <c r="H23" s="95">
        <f>(H33*4)+(((H29+H31)*4)+(H30*2.4))+(H24*9)+(H32*2)</f>
        <v>0</v>
      </c>
      <c r="I23" s="59">
        <v>31.5</v>
      </c>
      <c r="J23" s="60" t="s">
        <v>6</v>
      </c>
      <c r="K23" s="80">
        <v>1.575</v>
      </c>
      <c r="L23" s="61" t="s">
        <v>6</v>
      </c>
      <c r="O23" s="6"/>
      <c r="P23" s="6"/>
    </row>
    <row r="24" spans="2:16" ht="44.25" customHeight="1" x14ac:dyDescent="0.2">
      <c r="B24" s="84" t="s">
        <v>16</v>
      </c>
      <c r="C24" s="85"/>
      <c r="D24" s="86"/>
      <c r="E24" s="96">
        <v>23</v>
      </c>
      <c r="F24" s="97"/>
      <c r="G24" s="97"/>
      <c r="H24" s="98"/>
      <c r="I24" s="63">
        <v>1.4375</v>
      </c>
      <c r="J24" s="63" t="s">
        <v>6</v>
      </c>
      <c r="K24" s="62">
        <v>2.0571428571428569</v>
      </c>
      <c r="L24" s="64" t="s">
        <v>6</v>
      </c>
    </row>
    <row r="25" spans="2:16" ht="21.75" customHeight="1" x14ac:dyDescent="0.2">
      <c r="B25" s="99" t="s">
        <v>17</v>
      </c>
      <c r="C25" s="100"/>
      <c r="D25" s="101"/>
      <c r="E25" s="93">
        <v>13</v>
      </c>
      <c r="F25" s="94"/>
      <c r="G25" s="94"/>
      <c r="H25" s="95"/>
      <c r="I25" s="65">
        <v>0.8125</v>
      </c>
      <c r="J25" s="65" t="s">
        <v>6</v>
      </c>
      <c r="K25" s="66">
        <v>4.05</v>
      </c>
      <c r="L25" s="67" t="s">
        <v>6</v>
      </c>
      <c r="M25" s="81">
        <f>E25*100/$E$24</f>
        <v>56.521739130434781</v>
      </c>
    </row>
    <row r="26" spans="2:16" ht="21.75" customHeight="1" x14ac:dyDescent="0.2">
      <c r="B26" s="87" t="s">
        <v>18</v>
      </c>
      <c r="C26" s="88"/>
      <c r="D26" s="89"/>
      <c r="E26" s="90">
        <v>8</v>
      </c>
      <c r="F26" s="91"/>
      <c r="G26" s="91"/>
      <c r="H26" s="92"/>
      <c r="I26" s="69">
        <v>0.5</v>
      </c>
      <c r="J26" s="70" t="s">
        <v>6</v>
      </c>
      <c r="K26" s="71" t="s">
        <v>6</v>
      </c>
      <c r="L26" s="72" t="s">
        <v>6</v>
      </c>
      <c r="M26" s="81">
        <f>E26*100/$E$24</f>
        <v>34.782608695652172</v>
      </c>
    </row>
    <row r="27" spans="2:16" ht="21.75" customHeight="1" x14ac:dyDescent="0.2">
      <c r="B27" s="87" t="s">
        <v>19</v>
      </c>
      <c r="C27" s="88"/>
      <c r="D27" s="89"/>
      <c r="E27" s="90">
        <v>2</v>
      </c>
      <c r="F27" s="91"/>
      <c r="G27" s="91"/>
      <c r="H27" s="92"/>
      <c r="I27" s="69">
        <v>0.125</v>
      </c>
      <c r="J27" s="70" t="s">
        <v>6</v>
      </c>
      <c r="K27" s="71" t="s">
        <v>6</v>
      </c>
      <c r="L27" s="72" t="s">
        <v>6</v>
      </c>
      <c r="M27" s="81">
        <f>E27*100/$E$24</f>
        <v>8.695652173913043</v>
      </c>
    </row>
    <row r="28" spans="2:16" ht="40.5" customHeight="1" x14ac:dyDescent="0.2">
      <c r="B28" s="105" t="s">
        <v>20</v>
      </c>
      <c r="C28" s="106"/>
      <c r="D28" s="107"/>
      <c r="E28" s="93">
        <v>70</v>
      </c>
      <c r="F28" s="94"/>
      <c r="G28" s="94"/>
      <c r="H28" s="95"/>
      <c r="I28" s="73">
        <v>4.375</v>
      </c>
      <c r="J28" s="65" t="s">
        <v>6</v>
      </c>
      <c r="K28" s="58">
        <v>1.6846153846153846</v>
      </c>
      <c r="L28" s="67" t="s">
        <v>6</v>
      </c>
    </row>
    <row r="29" spans="2:16" ht="21.75" customHeight="1" x14ac:dyDescent="0.2">
      <c r="B29" s="99" t="s">
        <v>21</v>
      </c>
      <c r="C29" s="100"/>
      <c r="D29" s="101"/>
      <c r="E29" s="93">
        <v>34</v>
      </c>
      <c r="F29" s="94"/>
      <c r="G29" s="94"/>
      <c r="H29" s="95"/>
      <c r="I29" s="73">
        <v>2.125</v>
      </c>
      <c r="J29" s="65" t="s">
        <v>6</v>
      </c>
      <c r="K29" s="58">
        <v>2.3666666666666667</v>
      </c>
      <c r="L29" s="67" t="s">
        <v>6</v>
      </c>
      <c r="M29" s="18"/>
    </row>
    <row r="30" spans="2:16" ht="21.75" customHeight="1" x14ac:dyDescent="0.2">
      <c r="B30" s="87" t="s">
        <v>22</v>
      </c>
      <c r="C30" s="88"/>
      <c r="D30" s="89"/>
      <c r="E30" s="90">
        <v>0</v>
      </c>
      <c r="F30" s="91"/>
      <c r="G30" s="91"/>
      <c r="H30" s="92"/>
      <c r="I30" s="69">
        <v>0</v>
      </c>
      <c r="J30" s="70" t="s">
        <v>6</v>
      </c>
      <c r="K30" s="71" t="s">
        <v>6</v>
      </c>
      <c r="L30" s="72" t="s">
        <v>6</v>
      </c>
      <c r="M30" s="18"/>
    </row>
    <row r="31" spans="2:16" ht="21.75" customHeight="1" x14ac:dyDescent="0.2">
      <c r="B31" s="87" t="s">
        <v>23</v>
      </c>
      <c r="C31" s="88"/>
      <c r="D31" s="89"/>
      <c r="E31" s="177">
        <v>36</v>
      </c>
      <c r="F31" s="178"/>
      <c r="G31" s="178"/>
      <c r="H31" s="179"/>
      <c r="I31" s="69">
        <v>2.25</v>
      </c>
      <c r="J31" s="70" t="s">
        <v>6</v>
      </c>
      <c r="K31" s="71" t="s">
        <v>6</v>
      </c>
      <c r="L31" s="72" t="s">
        <v>6</v>
      </c>
      <c r="M31" s="18"/>
    </row>
    <row r="32" spans="2:16" ht="36" customHeight="1" x14ac:dyDescent="0.2">
      <c r="B32" s="105" t="s">
        <v>24</v>
      </c>
      <c r="C32" s="106"/>
      <c r="D32" s="107"/>
      <c r="E32" s="90">
        <v>1.2</v>
      </c>
      <c r="F32" s="91"/>
      <c r="G32" s="91"/>
      <c r="H32" s="92"/>
      <c r="I32" s="68">
        <v>7.4999999999999997E-2</v>
      </c>
      <c r="J32" s="70" t="s">
        <v>6</v>
      </c>
      <c r="K32" s="74">
        <v>0.32</v>
      </c>
      <c r="L32" s="75" t="s">
        <v>6</v>
      </c>
      <c r="N32" s="170"/>
      <c r="O32" s="169"/>
      <c r="P32" s="169"/>
    </row>
    <row r="33" spans="2:16" ht="35.25" customHeight="1" x14ac:dyDescent="0.2">
      <c r="B33" s="183" t="s">
        <v>25</v>
      </c>
      <c r="C33" s="184"/>
      <c r="D33" s="185"/>
      <c r="E33" s="186">
        <v>3.5</v>
      </c>
      <c r="F33" s="187"/>
      <c r="G33" s="187"/>
      <c r="H33" s="188"/>
      <c r="I33" s="73">
        <v>0.21875</v>
      </c>
      <c r="J33" s="65" t="s">
        <v>6</v>
      </c>
      <c r="K33" s="58">
        <v>0.44</v>
      </c>
      <c r="L33" s="67" t="s">
        <v>6</v>
      </c>
      <c r="N33" s="170"/>
      <c r="O33" s="169"/>
      <c r="P33" s="169"/>
    </row>
    <row r="34" spans="2:16" ht="39.75" customHeight="1" thickBot="1" x14ac:dyDescent="0.25">
      <c r="B34" s="102" t="s">
        <v>26</v>
      </c>
      <c r="C34" s="103"/>
      <c r="D34" s="104"/>
      <c r="E34" s="172">
        <f>E36*2.5</f>
        <v>0.17500000000000002</v>
      </c>
      <c r="F34" s="172"/>
      <c r="G34" s="172"/>
      <c r="H34" s="173"/>
      <c r="I34" s="76">
        <v>1.0937500000000001E-2</v>
      </c>
      <c r="J34" s="77" t="s">
        <v>6</v>
      </c>
      <c r="K34" s="78">
        <v>0.18166666666666667</v>
      </c>
      <c r="L34" s="79" t="s">
        <v>6</v>
      </c>
      <c r="N34" s="170"/>
      <c r="O34" s="171"/>
      <c r="P34" s="171"/>
    </row>
    <row r="35" spans="2:16" ht="13.5" thickBot="1" x14ac:dyDescent="0.25">
      <c r="B35" s="32"/>
      <c r="C35" s="32"/>
      <c r="D35" s="32"/>
      <c r="E35" s="33"/>
      <c r="F35" s="33"/>
      <c r="G35" s="33"/>
      <c r="H35" s="34"/>
      <c r="I35" s="34"/>
      <c r="J35" s="35"/>
      <c r="K35" s="36"/>
      <c r="L35" s="37"/>
    </row>
    <row r="36" spans="2:16" ht="24.75" customHeight="1" thickBot="1" x14ac:dyDescent="0.25">
      <c r="B36" s="144" t="s">
        <v>27</v>
      </c>
      <c r="C36" s="145"/>
      <c r="D36" s="145"/>
      <c r="E36" s="189">
        <v>7.0000000000000007E-2</v>
      </c>
      <c r="F36" s="190"/>
      <c r="G36" s="190"/>
      <c r="H36" s="29"/>
      <c r="I36" s="38">
        <v>4.3750000000000004E-3</v>
      </c>
      <c r="J36" s="52" t="s">
        <v>6</v>
      </c>
      <c r="K36" s="19">
        <v>0.18333333333333335</v>
      </c>
      <c r="L36" s="53" t="s">
        <v>6</v>
      </c>
    </row>
    <row r="37" spans="2:16" ht="13.5" thickBot="1" x14ac:dyDescent="0.25">
      <c r="B37" s="144" t="s">
        <v>28</v>
      </c>
      <c r="C37" s="145"/>
      <c r="D37" s="145"/>
      <c r="E37" s="82"/>
      <c r="F37" s="83"/>
      <c r="G37" s="83"/>
      <c r="H37" s="39"/>
      <c r="I37" s="40"/>
      <c r="J37" s="41"/>
      <c r="K37" s="42"/>
      <c r="L37" s="43"/>
    </row>
    <row r="38" spans="2:16" ht="13.5" thickBot="1" x14ac:dyDescent="0.25">
      <c r="B38" s="144" t="s">
        <v>29</v>
      </c>
      <c r="C38" s="145"/>
      <c r="D38" s="145"/>
      <c r="E38" s="82"/>
      <c r="F38" s="83"/>
      <c r="G38" s="83"/>
      <c r="H38" s="39"/>
      <c r="I38" s="40"/>
      <c r="J38" s="41"/>
      <c r="K38" s="44"/>
      <c r="L38" s="45"/>
    </row>
    <row r="39" spans="2:16" ht="13.5" thickBot="1" x14ac:dyDescent="0.25">
      <c r="B39" s="191"/>
      <c r="C39" s="192"/>
      <c r="D39" s="192"/>
      <c r="E39" s="193"/>
      <c r="F39" s="194"/>
      <c r="G39" s="194"/>
      <c r="H39" s="195"/>
      <c r="I39" s="46"/>
      <c r="J39" s="47"/>
      <c r="K39" s="48"/>
      <c r="L39" s="49"/>
    </row>
    <row r="40" spans="2:16" ht="13.5" thickBot="1" x14ac:dyDescent="0.25">
      <c r="B40" s="6"/>
      <c r="C40" s="6"/>
      <c r="D40" s="6"/>
      <c r="E40" s="30"/>
      <c r="F40" s="30"/>
      <c r="G40" s="30"/>
      <c r="H40" s="30"/>
      <c r="I40" s="31"/>
      <c r="J40" s="31"/>
      <c r="K40" s="31"/>
    </row>
    <row r="41" spans="2:16" ht="26.25" customHeight="1" thickBot="1" x14ac:dyDescent="0.25">
      <c r="B41" s="174" t="s">
        <v>30</v>
      </c>
      <c r="C41" s="175"/>
      <c r="D41" s="176"/>
      <c r="E41" s="180" t="s">
        <v>85</v>
      </c>
      <c r="F41" s="181"/>
      <c r="G41" s="181"/>
      <c r="H41" s="181"/>
      <c r="I41" s="181"/>
      <c r="J41" s="181"/>
      <c r="K41" s="181"/>
      <c r="L41" s="182"/>
    </row>
    <row r="42" spans="2:16" ht="13.5" x14ac:dyDescent="0.2">
      <c r="J42" s="50" t="s">
        <v>91</v>
      </c>
    </row>
  </sheetData>
  <mergeCells count="65">
    <mergeCell ref="B41:D41"/>
    <mergeCell ref="B38:D38"/>
    <mergeCell ref="E27:H27"/>
    <mergeCell ref="E29:H29"/>
    <mergeCell ref="E31:H31"/>
    <mergeCell ref="E28:H28"/>
    <mergeCell ref="B32:D32"/>
    <mergeCell ref="E30:H30"/>
    <mergeCell ref="E41:L41"/>
    <mergeCell ref="B33:D33"/>
    <mergeCell ref="E33:H33"/>
    <mergeCell ref="B31:D31"/>
    <mergeCell ref="B36:D36"/>
    <mergeCell ref="E36:G36"/>
    <mergeCell ref="B39:D39"/>
    <mergeCell ref="E39:H39"/>
    <mergeCell ref="O33:P33"/>
    <mergeCell ref="E32:H32"/>
    <mergeCell ref="N32:N34"/>
    <mergeCell ref="O32:P32"/>
    <mergeCell ref="O34:P34"/>
    <mergeCell ref="E34:H34"/>
    <mergeCell ref="C17:L17"/>
    <mergeCell ref="D11:L11"/>
    <mergeCell ref="B13:C13"/>
    <mergeCell ref="B15:L15"/>
    <mergeCell ref="B23:D23"/>
    <mergeCell ref="B11:C11"/>
    <mergeCell ref="E13:L13"/>
    <mergeCell ref="D12:L12"/>
    <mergeCell ref="D6:L6"/>
    <mergeCell ref="D7:L7"/>
    <mergeCell ref="B7:C7"/>
    <mergeCell ref="B14:L14"/>
    <mergeCell ref="B10:L10"/>
    <mergeCell ref="E23:H23"/>
    <mergeCell ref="B22:D22"/>
    <mergeCell ref="I20:I21"/>
    <mergeCell ref="J2:L2"/>
    <mergeCell ref="J3:L3"/>
    <mergeCell ref="B2:B3"/>
    <mergeCell ref="C2:I2"/>
    <mergeCell ref="C3:I3"/>
    <mergeCell ref="J20:J21"/>
    <mergeCell ref="E22:H22"/>
    <mergeCell ref="B19:L19"/>
    <mergeCell ref="K20:K21"/>
    <mergeCell ref="L20:L21"/>
    <mergeCell ref="B20:D21"/>
    <mergeCell ref="E20:H21"/>
    <mergeCell ref="B6:C6"/>
    <mergeCell ref="E38:G38"/>
    <mergeCell ref="B24:D24"/>
    <mergeCell ref="B26:D26"/>
    <mergeCell ref="E26:H26"/>
    <mergeCell ref="E25:H25"/>
    <mergeCell ref="E24:H24"/>
    <mergeCell ref="B25:D25"/>
    <mergeCell ref="B27:D27"/>
    <mergeCell ref="B34:D34"/>
    <mergeCell ref="B29:D29"/>
    <mergeCell ref="B30:D30"/>
    <mergeCell ref="B28:D28"/>
    <mergeCell ref="B37:D37"/>
    <mergeCell ref="E37:G37"/>
  </mergeCells>
  <phoneticPr fontId="8" type="noConversion"/>
  <printOptions horizontalCentered="1"/>
  <pageMargins left="0.59055118110236227" right="0.59055118110236227" top="0.59055118110236227" bottom="0.59055118110236227" header="0" footer="0.59055118110236227"/>
  <pageSetup paperSize="9" scale="62" fitToHeight="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48"/>
  <sheetViews>
    <sheetView view="pageBreakPreview" zoomScale="60" zoomScaleNormal="75" workbookViewId="0">
      <selection activeCell="U39" sqref="U39"/>
    </sheetView>
  </sheetViews>
  <sheetFormatPr baseColWidth="10" defaultColWidth="11.5703125" defaultRowHeight="12.75" x14ac:dyDescent="0.2"/>
  <cols>
    <col min="1" max="1" width="1.7109375" style="1" customWidth="1"/>
    <col min="2" max="2" width="21.5703125" style="1" customWidth="1"/>
    <col min="3" max="3" width="28.28515625" style="1" customWidth="1"/>
    <col min="4" max="4" width="12.85546875" style="1" customWidth="1"/>
    <col min="5" max="5" width="6.5703125" style="1" customWidth="1"/>
    <col min="6" max="6" width="4.85546875" style="1" customWidth="1"/>
    <col min="7" max="7" width="2.140625" style="1" customWidth="1"/>
    <col min="8" max="8" width="0.28515625" style="1" customWidth="1"/>
    <col min="9" max="9" width="18.140625" style="1" customWidth="1"/>
    <col min="10" max="10" width="12" style="1" customWidth="1"/>
    <col min="11" max="11" width="9.42578125" style="1" customWidth="1"/>
    <col min="12" max="12" width="14.5703125" style="1" customWidth="1"/>
    <col min="13" max="13" width="0.7109375" style="1" customWidth="1"/>
    <col min="14" max="14" width="4.5703125" style="1" customWidth="1"/>
    <col min="15" max="16384" width="11.5703125" style="1"/>
  </cols>
  <sheetData>
    <row r="1" spans="2:16" s="3" customFormat="1" ht="4.5" customHeight="1" thickBot="1" x14ac:dyDescent="0.25">
      <c r="B1" s="2"/>
      <c r="C1" s="4"/>
      <c r="D1" s="4"/>
    </row>
    <row r="2" spans="2:16" s="3" customFormat="1" ht="39.75" customHeight="1" thickBot="1" x14ac:dyDescent="0.25">
      <c r="B2" s="118"/>
      <c r="C2" s="120" t="s">
        <v>8</v>
      </c>
      <c r="D2" s="121"/>
      <c r="E2" s="121"/>
      <c r="F2" s="121"/>
      <c r="G2" s="121"/>
      <c r="H2" s="121"/>
      <c r="I2" s="122"/>
      <c r="J2" s="213">
        <f>Docal_FechaEdicion</f>
        <v>43486</v>
      </c>
      <c r="K2" s="113"/>
      <c r="L2" s="114"/>
    </row>
    <row r="3" spans="2:16" s="3" customFormat="1" ht="45" customHeight="1" thickBot="1" x14ac:dyDescent="0.25">
      <c r="B3" s="119"/>
      <c r="C3" s="123" t="str">
        <f>Docal_Titulo</f>
        <v>G291 WAFER NATA RSPO SG (P)</v>
      </c>
      <c r="D3" s="124"/>
      <c r="E3" s="124"/>
      <c r="F3" s="124"/>
      <c r="G3" s="124"/>
      <c r="H3" s="124"/>
      <c r="I3" s="125"/>
      <c r="J3" s="115" t="s">
        <v>92</v>
      </c>
      <c r="K3" s="116"/>
      <c r="L3" s="117"/>
    </row>
    <row r="4" spans="2:16" s="3" customFormat="1" ht="9" customHeight="1" thickBot="1" x14ac:dyDescent="0.25">
      <c r="B4" s="16"/>
      <c r="C4" s="16"/>
      <c r="D4" s="16"/>
      <c r="E4" s="16"/>
      <c r="F4" s="16"/>
      <c r="G4" s="16"/>
      <c r="H4" s="16"/>
      <c r="I4" s="16"/>
      <c r="J4" s="17"/>
      <c r="K4" s="17"/>
    </row>
    <row r="5" spans="2:16" s="3" customFormat="1" ht="21" customHeight="1" thickBot="1" x14ac:dyDescent="0.25">
      <c r="B5" s="7" t="s">
        <v>9</v>
      </c>
      <c r="C5" s="8"/>
      <c r="D5" s="8"/>
      <c r="E5" s="8"/>
      <c r="F5" s="8"/>
      <c r="G5" s="8"/>
      <c r="H5" s="8"/>
      <c r="I5" s="8"/>
      <c r="J5" s="8"/>
      <c r="K5" s="8"/>
      <c r="L5" s="15"/>
    </row>
    <row r="6" spans="2:16" s="3" customFormat="1" ht="37.5" customHeight="1" thickBot="1" x14ac:dyDescent="0.25">
      <c r="B6" s="146" t="s">
        <v>10</v>
      </c>
      <c r="C6" s="147"/>
      <c r="D6" s="148" t="s">
        <v>74</v>
      </c>
      <c r="E6" s="149"/>
      <c r="F6" s="149"/>
      <c r="G6" s="149"/>
      <c r="H6" s="149"/>
      <c r="I6" s="149"/>
      <c r="J6" s="149"/>
      <c r="K6" s="149"/>
      <c r="L6" s="150"/>
    </row>
    <row r="7" spans="2:16" s="3" customFormat="1" ht="36" customHeight="1" thickBot="1" x14ac:dyDescent="0.25">
      <c r="B7" s="146" t="s">
        <v>11</v>
      </c>
      <c r="C7" s="147"/>
      <c r="D7" s="148" t="str">
        <f>C3</f>
        <v>G291 WAFER NATA RSPO SG (P)</v>
      </c>
      <c r="E7" s="149"/>
      <c r="F7" s="149"/>
      <c r="G7" s="149"/>
      <c r="H7" s="149"/>
      <c r="I7" s="149"/>
      <c r="J7" s="149"/>
      <c r="K7" s="149"/>
      <c r="L7" s="150"/>
    </row>
    <row r="8" spans="2:16" s="3" customFormat="1" ht="6" customHeight="1" thickBot="1" x14ac:dyDescent="0.25">
      <c r="B8" s="11"/>
      <c r="C8" s="11"/>
      <c r="D8" s="10"/>
      <c r="E8" s="10"/>
      <c r="F8" s="10"/>
      <c r="G8" s="10"/>
      <c r="H8" s="10"/>
      <c r="I8" s="10"/>
      <c r="J8" s="10"/>
      <c r="K8" s="10"/>
    </row>
    <row r="9" spans="2:16" ht="18" customHeight="1" thickBot="1" x14ac:dyDescent="0.35">
      <c r="B9" s="201" t="s">
        <v>65</v>
      </c>
      <c r="C9" s="202"/>
      <c r="D9" s="202"/>
      <c r="E9" s="202"/>
      <c r="F9" s="202"/>
      <c r="G9" s="202"/>
      <c r="H9" s="202"/>
      <c r="I9" s="202"/>
      <c r="J9" s="202"/>
      <c r="K9" s="202"/>
      <c r="L9" s="203"/>
      <c r="O9" s="171"/>
      <c r="P9" s="171"/>
    </row>
    <row r="10" spans="2:16" ht="42.75" customHeight="1" thickBot="1" x14ac:dyDescent="0.25">
      <c r="B10" s="21"/>
      <c r="C10" s="22"/>
      <c r="D10" s="204" t="s">
        <v>32</v>
      </c>
      <c r="E10" s="164"/>
      <c r="F10" s="165"/>
      <c r="G10" s="204" t="s">
        <v>33</v>
      </c>
      <c r="H10" s="164"/>
      <c r="I10" s="164"/>
      <c r="J10" s="165"/>
      <c r="K10" s="204" t="s">
        <v>34</v>
      </c>
      <c r="L10" s="165"/>
      <c r="O10" s="171"/>
      <c r="P10" s="171"/>
    </row>
    <row r="11" spans="2:16" ht="84" customHeight="1" x14ac:dyDescent="0.2">
      <c r="B11" s="207" t="s">
        <v>51</v>
      </c>
      <c r="C11" s="208"/>
      <c r="D11" s="205" t="s">
        <v>79</v>
      </c>
      <c r="E11" s="206"/>
      <c r="F11" s="206"/>
      <c r="G11" s="206" t="s">
        <v>79</v>
      </c>
      <c r="H11" s="206"/>
      <c r="I11" s="206"/>
      <c r="J11" s="206"/>
      <c r="K11" s="206" t="s">
        <v>79</v>
      </c>
      <c r="L11" s="206"/>
      <c r="O11" s="171"/>
      <c r="P11" s="171"/>
    </row>
    <row r="12" spans="2:16" ht="42.75" customHeight="1" x14ac:dyDescent="0.2">
      <c r="B12" s="209" t="s">
        <v>52</v>
      </c>
      <c r="C12" s="210"/>
      <c r="D12" s="211" t="s">
        <v>80</v>
      </c>
      <c r="E12" s="212"/>
      <c r="F12" s="212"/>
      <c r="G12" s="212" t="s">
        <v>80</v>
      </c>
      <c r="H12" s="212"/>
      <c r="I12" s="212"/>
      <c r="J12" s="212"/>
      <c r="K12" s="212" t="s">
        <v>80</v>
      </c>
      <c r="L12" s="212"/>
      <c r="O12" s="171"/>
      <c r="P12" s="171"/>
    </row>
    <row r="13" spans="2:16" ht="42.75" customHeight="1" x14ac:dyDescent="0.2">
      <c r="B13" s="209" t="s">
        <v>53</v>
      </c>
      <c r="C13" s="210"/>
      <c r="D13" s="211" t="s">
        <v>80</v>
      </c>
      <c r="E13" s="212"/>
      <c r="F13" s="212"/>
      <c r="G13" s="212" t="s">
        <v>80</v>
      </c>
      <c r="H13" s="212"/>
      <c r="I13" s="212"/>
      <c r="J13" s="212"/>
      <c r="K13" s="212" t="s">
        <v>80</v>
      </c>
      <c r="L13" s="212"/>
    </row>
    <row r="14" spans="2:16" ht="30.75" customHeight="1" x14ac:dyDescent="0.2">
      <c r="B14" s="209" t="s">
        <v>54</v>
      </c>
      <c r="C14" s="210"/>
      <c r="D14" s="211" t="s">
        <v>80</v>
      </c>
      <c r="E14" s="212"/>
      <c r="F14" s="212"/>
      <c r="G14" s="212" t="s">
        <v>80</v>
      </c>
      <c r="H14" s="212"/>
      <c r="I14" s="212"/>
      <c r="J14" s="212"/>
      <c r="K14" s="212" t="s">
        <v>80</v>
      </c>
      <c r="L14" s="212"/>
    </row>
    <row r="15" spans="2:16" ht="33.75" customHeight="1" x14ac:dyDescent="0.2">
      <c r="B15" s="209" t="s">
        <v>55</v>
      </c>
      <c r="C15" s="210"/>
      <c r="D15" s="211" t="s">
        <v>80</v>
      </c>
      <c r="E15" s="212"/>
      <c r="F15" s="212"/>
      <c r="G15" s="212" t="s">
        <v>80</v>
      </c>
      <c r="H15" s="212"/>
      <c r="I15" s="212"/>
      <c r="J15" s="212"/>
      <c r="K15" s="212" t="s">
        <v>80</v>
      </c>
      <c r="L15" s="212"/>
    </row>
    <row r="16" spans="2:16" ht="42" customHeight="1" x14ac:dyDescent="0.2">
      <c r="B16" s="209" t="s">
        <v>56</v>
      </c>
      <c r="C16" s="210"/>
      <c r="D16" s="211" t="s">
        <v>79</v>
      </c>
      <c r="E16" s="212"/>
      <c r="F16" s="212"/>
      <c r="G16" s="212" t="s">
        <v>79</v>
      </c>
      <c r="H16" s="212"/>
      <c r="I16" s="212"/>
      <c r="J16" s="212"/>
      <c r="K16" s="212" t="s">
        <v>79</v>
      </c>
      <c r="L16" s="212"/>
    </row>
    <row r="17" spans="2:12" ht="42" customHeight="1" x14ac:dyDescent="0.2">
      <c r="B17" s="209" t="s">
        <v>57</v>
      </c>
      <c r="C17" s="210"/>
      <c r="D17" s="211" t="s">
        <v>79</v>
      </c>
      <c r="E17" s="212"/>
      <c r="F17" s="212"/>
      <c r="G17" s="212" t="s">
        <v>79</v>
      </c>
      <c r="H17" s="212"/>
      <c r="I17" s="212"/>
      <c r="J17" s="212"/>
      <c r="K17" s="212" t="s">
        <v>79</v>
      </c>
      <c r="L17" s="212"/>
    </row>
    <row r="18" spans="2:12" ht="111.75" customHeight="1" x14ac:dyDescent="0.2">
      <c r="B18" s="209" t="s">
        <v>66</v>
      </c>
      <c r="C18" s="210"/>
      <c r="D18" s="212" t="s">
        <v>80</v>
      </c>
      <c r="E18" s="212"/>
      <c r="F18" s="212"/>
      <c r="G18" s="212" t="s">
        <v>79</v>
      </c>
      <c r="H18" s="212"/>
      <c r="I18" s="212"/>
      <c r="J18" s="212"/>
      <c r="K18" s="212" t="s">
        <v>79</v>
      </c>
      <c r="L18" s="212"/>
    </row>
    <row r="19" spans="2:12" ht="27.75" customHeight="1" x14ac:dyDescent="0.2">
      <c r="B19" s="209" t="s">
        <v>58</v>
      </c>
      <c r="C19" s="210"/>
      <c r="D19" s="212" t="s">
        <v>80</v>
      </c>
      <c r="E19" s="212"/>
      <c r="F19" s="212"/>
      <c r="G19" s="212" t="s">
        <v>80</v>
      </c>
      <c r="H19" s="212"/>
      <c r="I19" s="212"/>
      <c r="J19" s="212"/>
      <c r="K19" s="212" t="s">
        <v>80</v>
      </c>
      <c r="L19" s="212"/>
    </row>
    <row r="20" spans="2:12" ht="32.25" customHeight="1" x14ac:dyDescent="0.2">
      <c r="B20" s="209" t="s">
        <v>59</v>
      </c>
      <c r="C20" s="210"/>
      <c r="D20" s="212" t="s">
        <v>80</v>
      </c>
      <c r="E20" s="212"/>
      <c r="F20" s="212"/>
      <c r="G20" s="212" t="s">
        <v>80</v>
      </c>
      <c r="H20" s="212"/>
      <c r="I20" s="212"/>
      <c r="J20" s="212"/>
      <c r="K20" s="212" t="s">
        <v>80</v>
      </c>
      <c r="L20" s="212"/>
    </row>
    <row r="21" spans="2:12" ht="44.25" customHeight="1" x14ac:dyDescent="0.2">
      <c r="B21" s="209" t="s">
        <v>60</v>
      </c>
      <c r="C21" s="210"/>
      <c r="D21" s="212" t="s">
        <v>80</v>
      </c>
      <c r="E21" s="212"/>
      <c r="F21" s="212"/>
      <c r="G21" s="212" t="s">
        <v>80</v>
      </c>
      <c r="H21" s="212"/>
      <c r="I21" s="212"/>
      <c r="J21" s="212"/>
      <c r="K21" s="212" t="s">
        <v>79</v>
      </c>
      <c r="L21" s="212"/>
    </row>
    <row r="22" spans="2:12" ht="87" customHeight="1" x14ac:dyDescent="0.2">
      <c r="B22" s="209" t="s">
        <v>61</v>
      </c>
      <c r="C22" s="210"/>
      <c r="D22" s="212" t="s">
        <v>80</v>
      </c>
      <c r="E22" s="212"/>
      <c r="F22" s="212"/>
      <c r="G22" s="212" t="s">
        <v>80</v>
      </c>
      <c r="H22" s="212"/>
      <c r="I22" s="212"/>
      <c r="J22" s="212"/>
      <c r="K22" s="212" t="s">
        <v>79</v>
      </c>
      <c r="L22" s="212"/>
    </row>
    <row r="23" spans="2:12" ht="39.75" customHeight="1" x14ac:dyDescent="0.2">
      <c r="B23" s="244" t="s">
        <v>83</v>
      </c>
      <c r="C23" s="245"/>
      <c r="D23" s="266" t="s">
        <v>80</v>
      </c>
      <c r="E23" s="267"/>
      <c r="F23" s="268"/>
      <c r="G23" s="266" t="s">
        <v>80</v>
      </c>
      <c r="H23" s="269"/>
      <c r="I23" s="269"/>
      <c r="J23" s="270"/>
      <c r="K23" s="266" t="s">
        <v>80</v>
      </c>
      <c r="L23" s="270"/>
    </row>
    <row r="24" spans="2:12" ht="39.75" customHeight="1" thickBot="1" x14ac:dyDescent="0.25">
      <c r="B24" s="271" t="s">
        <v>84</v>
      </c>
      <c r="C24" s="272"/>
      <c r="D24" s="273" t="s">
        <v>80</v>
      </c>
      <c r="E24" s="274"/>
      <c r="F24" s="275"/>
      <c r="G24" s="273" t="s">
        <v>80</v>
      </c>
      <c r="H24" s="274"/>
      <c r="I24" s="274"/>
      <c r="J24" s="275"/>
      <c r="K24" s="273" t="s">
        <v>80</v>
      </c>
      <c r="L24" s="275"/>
    </row>
    <row r="25" spans="2:12" ht="13.5" thickBot="1" x14ac:dyDescent="0.25"/>
    <row r="26" spans="2:12" ht="18.75" thickBot="1" x14ac:dyDescent="0.3">
      <c r="B26" s="231" t="s">
        <v>43</v>
      </c>
      <c r="C26" s="232"/>
      <c r="D26" s="232"/>
      <c r="E26" s="232"/>
      <c r="F26" s="232"/>
      <c r="G26" s="232"/>
      <c r="H26" s="232"/>
      <c r="I26" s="232"/>
      <c r="J26" s="232"/>
      <c r="K26" s="232"/>
      <c r="L26" s="233"/>
    </row>
    <row r="27" spans="2:12" ht="33.75" customHeight="1" thickBot="1" x14ac:dyDescent="0.25">
      <c r="B27" s="234"/>
      <c r="C27" s="235"/>
      <c r="D27" s="236" t="s">
        <v>40</v>
      </c>
      <c r="E27" s="237"/>
      <c r="F27" s="238" t="s">
        <v>41</v>
      </c>
      <c r="G27" s="239"/>
      <c r="H27" s="239"/>
      <c r="I27" s="240"/>
      <c r="J27" s="241" t="s">
        <v>42</v>
      </c>
      <c r="K27" s="242"/>
      <c r="L27" s="243"/>
    </row>
    <row r="28" spans="2:12" ht="30.75" customHeight="1" x14ac:dyDescent="0.25">
      <c r="B28" s="214" t="s">
        <v>64</v>
      </c>
      <c r="C28" s="215"/>
      <c r="D28" s="216" t="s">
        <v>62</v>
      </c>
      <c r="E28" s="217"/>
      <c r="F28" s="217"/>
      <c r="G28" s="217"/>
      <c r="H28" s="217"/>
      <c r="I28" s="217"/>
      <c r="J28" s="217"/>
      <c r="K28" s="217"/>
      <c r="L28" s="218"/>
    </row>
    <row r="29" spans="2:12" ht="15" x14ac:dyDescent="0.25">
      <c r="B29" s="225" t="s">
        <v>2</v>
      </c>
      <c r="C29" s="226"/>
      <c r="D29" s="219"/>
      <c r="E29" s="220"/>
      <c r="F29" s="220"/>
      <c r="G29" s="220"/>
      <c r="H29" s="220"/>
      <c r="I29" s="220"/>
      <c r="J29" s="220"/>
      <c r="K29" s="220"/>
      <c r="L29" s="221"/>
    </row>
    <row r="30" spans="2:12" ht="15" x14ac:dyDescent="0.25">
      <c r="B30" s="225" t="s">
        <v>3</v>
      </c>
      <c r="C30" s="226"/>
      <c r="D30" s="219"/>
      <c r="E30" s="220"/>
      <c r="F30" s="220"/>
      <c r="G30" s="220"/>
      <c r="H30" s="220"/>
      <c r="I30" s="220"/>
      <c r="J30" s="220"/>
      <c r="K30" s="220"/>
      <c r="L30" s="221"/>
    </row>
    <row r="31" spans="2:12" ht="15" x14ac:dyDescent="0.25">
      <c r="B31" s="225" t="s">
        <v>4</v>
      </c>
      <c r="C31" s="226"/>
      <c r="D31" s="219"/>
      <c r="E31" s="220"/>
      <c r="F31" s="220"/>
      <c r="G31" s="220"/>
      <c r="H31" s="220"/>
      <c r="I31" s="220"/>
      <c r="J31" s="220"/>
      <c r="K31" s="220"/>
      <c r="L31" s="221"/>
    </row>
    <row r="32" spans="2:12" ht="32.25" customHeight="1" x14ac:dyDescent="0.25">
      <c r="B32" s="227" t="s">
        <v>63</v>
      </c>
      <c r="C32" s="228"/>
      <c r="D32" s="219"/>
      <c r="E32" s="220"/>
      <c r="F32" s="220"/>
      <c r="G32" s="220"/>
      <c r="H32" s="220"/>
      <c r="I32" s="220"/>
      <c r="J32" s="220"/>
      <c r="K32" s="220"/>
      <c r="L32" s="221"/>
    </row>
    <row r="33" spans="2:12" ht="65.25" customHeight="1" thickBot="1" x14ac:dyDescent="0.3">
      <c r="B33" s="229" t="s">
        <v>5</v>
      </c>
      <c r="C33" s="230"/>
      <c r="D33" s="222"/>
      <c r="E33" s="223"/>
      <c r="F33" s="223"/>
      <c r="G33" s="223"/>
      <c r="H33" s="223"/>
      <c r="I33" s="223"/>
      <c r="J33" s="223"/>
      <c r="K33" s="223"/>
      <c r="L33" s="224"/>
    </row>
    <row r="34" spans="2:12" ht="13.5" thickBot="1" x14ac:dyDescent="0.25">
      <c r="B34" s="23"/>
      <c r="C34" s="24"/>
      <c r="D34" s="24"/>
      <c r="E34" s="24"/>
      <c r="F34" s="24"/>
    </row>
    <row r="35" spans="2:12" ht="18.75" thickBot="1" x14ac:dyDescent="0.3">
      <c r="B35" s="231" t="s">
        <v>44</v>
      </c>
      <c r="C35" s="232"/>
      <c r="D35" s="232"/>
      <c r="E35" s="232"/>
      <c r="F35" s="232"/>
      <c r="G35" s="232"/>
      <c r="H35" s="232"/>
      <c r="I35" s="232"/>
      <c r="J35" s="232"/>
      <c r="K35" s="232"/>
      <c r="L35" s="233"/>
    </row>
    <row r="36" spans="2:12" ht="30.75" customHeight="1" thickBot="1" x14ac:dyDescent="0.25">
      <c r="B36" s="246"/>
      <c r="C36" s="247"/>
      <c r="D36" s="236" t="s">
        <v>40</v>
      </c>
      <c r="E36" s="237"/>
      <c r="F36" s="238" t="s">
        <v>41</v>
      </c>
      <c r="G36" s="239"/>
      <c r="H36" s="239"/>
      <c r="I36" s="240"/>
      <c r="J36" s="241" t="s">
        <v>42</v>
      </c>
      <c r="K36" s="242"/>
      <c r="L36" s="243"/>
    </row>
    <row r="37" spans="2:12" ht="48" customHeight="1" x14ac:dyDescent="0.25">
      <c r="B37" s="248" t="s">
        <v>35</v>
      </c>
      <c r="C37" s="249"/>
      <c r="D37" s="250" t="s">
        <v>45</v>
      </c>
      <c r="E37" s="251"/>
      <c r="F37" s="252" t="s">
        <v>49</v>
      </c>
      <c r="G37" s="253"/>
      <c r="H37" s="253"/>
      <c r="I37" s="254"/>
      <c r="J37" s="255" t="s">
        <v>6</v>
      </c>
      <c r="K37" s="256"/>
      <c r="L37" s="257"/>
    </row>
    <row r="38" spans="2:12" ht="36" customHeight="1" x14ac:dyDescent="0.25">
      <c r="B38" s="225" t="s">
        <v>36</v>
      </c>
      <c r="C38" s="226"/>
      <c r="D38" s="250" t="s">
        <v>45</v>
      </c>
      <c r="E38" s="251"/>
      <c r="F38" s="252" t="s">
        <v>49</v>
      </c>
      <c r="G38" s="253"/>
      <c r="H38" s="253"/>
      <c r="I38" s="254"/>
      <c r="J38" s="258" t="s">
        <v>6</v>
      </c>
      <c r="K38" s="259"/>
      <c r="L38" s="260"/>
    </row>
    <row r="39" spans="2:12" ht="36" customHeight="1" x14ac:dyDescent="0.25">
      <c r="B39" s="225" t="s">
        <v>37</v>
      </c>
      <c r="C39" s="226"/>
      <c r="D39" s="250" t="s">
        <v>45</v>
      </c>
      <c r="E39" s="251"/>
      <c r="F39" s="252" t="s">
        <v>49</v>
      </c>
      <c r="G39" s="253"/>
      <c r="H39" s="253"/>
      <c r="I39" s="254"/>
      <c r="J39" s="258" t="s">
        <v>6</v>
      </c>
      <c r="K39" s="259"/>
      <c r="L39" s="260"/>
    </row>
    <row r="40" spans="2:12" ht="36" customHeight="1" x14ac:dyDescent="0.25">
      <c r="B40" s="225" t="s">
        <v>38</v>
      </c>
      <c r="C40" s="226"/>
      <c r="D40" s="250" t="s">
        <v>45</v>
      </c>
      <c r="E40" s="251"/>
      <c r="F40" s="252" t="s">
        <v>49</v>
      </c>
      <c r="G40" s="253"/>
      <c r="H40" s="253"/>
      <c r="I40" s="254"/>
      <c r="J40" s="258" t="s">
        <v>6</v>
      </c>
      <c r="K40" s="259"/>
      <c r="L40" s="260"/>
    </row>
    <row r="41" spans="2:12" ht="33" customHeight="1" x14ac:dyDescent="0.25">
      <c r="B41" s="225" t="s">
        <v>39</v>
      </c>
      <c r="C41" s="226"/>
      <c r="D41" s="261" t="s">
        <v>75</v>
      </c>
      <c r="E41" s="262"/>
      <c r="F41" s="263" t="s">
        <v>50</v>
      </c>
      <c r="G41" s="264"/>
      <c r="H41" s="264"/>
      <c r="I41" s="265"/>
      <c r="J41" s="258" t="s">
        <v>75</v>
      </c>
      <c r="K41" s="259"/>
      <c r="L41" s="260"/>
    </row>
    <row r="42" spans="2:12" ht="15.75" x14ac:dyDescent="0.25">
      <c r="B42" s="225" t="s">
        <v>48</v>
      </c>
      <c r="C42" s="226"/>
      <c r="D42" s="261" t="s">
        <v>81</v>
      </c>
      <c r="E42" s="262"/>
      <c r="F42" s="284" t="s">
        <v>7</v>
      </c>
      <c r="G42" s="285"/>
      <c r="H42" s="285"/>
      <c r="I42" s="286"/>
      <c r="J42" s="258" t="s">
        <v>81</v>
      </c>
      <c r="K42" s="259"/>
      <c r="L42" s="260"/>
    </row>
    <row r="43" spans="2:12" ht="15.75" x14ac:dyDescent="0.25">
      <c r="B43" s="225" t="s">
        <v>47</v>
      </c>
      <c r="C43" s="226"/>
      <c r="D43" s="261" t="s">
        <v>82</v>
      </c>
      <c r="E43" s="262"/>
      <c r="F43" s="284" t="s">
        <v>7</v>
      </c>
      <c r="G43" s="285"/>
      <c r="H43" s="285"/>
      <c r="I43" s="286"/>
      <c r="J43" s="258" t="s">
        <v>82</v>
      </c>
      <c r="K43" s="259"/>
      <c r="L43" s="260"/>
    </row>
    <row r="44" spans="2:12" ht="6.75" customHeight="1" thickBot="1" x14ac:dyDescent="0.3">
      <c r="B44" s="229"/>
      <c r="C44" s="230"/>
      <c r="D44" s="276"/>
      <c r="E44" s="277"/>
      <c r="F44" s="278"/>
      <c r="G44" s="279"/>
      <c r="H44" s="279"/>
      <c r="I44" s="280"/>
      <c r="J44" s="281"/>
      <c r="K44" s="282"/>
      <c r="L44" s="283"/>
    </row>
    <row r="45" spans="2:12" ht="6.75" customHeight="1" thickBot="1" x14ac:dyDescent="0.3">
      <c r="B45" s="25"/>
      <c r="C45" s="25"/>
      <c r="D45" s="26"/>
      <c r="E45" s="26"/>
      <c r="F45" s="27"/>
      <c r="G45" s="27"/>
      <c r="H45" s="27"/>
      <c r="I45" s="27"/>
      <c r="J45" s="28"/>
      <c r="K45" s="28"/>
      <c r="L45" s="28"/>
    </row>
    <row r="46" spans="2:12" ht="38.25" customHeight="1" thickBot="1" x14ac:dyDescent="0.25">
      <c r="B46" s="196" t="s">
        <v>46</v>
      </c>
      <c r="C46" s="197"/>
      <c r="D46" s="198" t="s">
        <v>67</v>
      </c>
      <c r="E46" s="199"/>
      <c r="F46" s="199"/>
      <c r="G46" s="199"/>
      <c r="H46" s="199"/>
      <c r="I46" s="199"/>
      <c r="J46" s="199"/>
      <c r="K46" s="199"/>
      <c r="L46" s="200"/>
    </row>
    <row r="47" spans="2:12" ht="83.25" customHeight="1" thickBot="1" x14ac:dyDescent="0.25">
      <c r="B47" s="196" t="s">
        <v>87</v>
      </c>
      <c r="C47" s="197"/>
      <c r="D47" s="198" t="s">
        <v>88</v>
      </c>
      <c r="E47" s="199"/>
      <c r="F47" s="199"/>
      <c r="G47" s="199"/>
      <c r="H47" s="199"/>
      <c r="I47" s="199"/>
      <c r="J47" s="199"/>
      <c r="K47" s="199"/>
      <c r="L47" s="200"/>
    </row>
    <row r="48" spans="2:12" ht="20.25" customHeight="1" x14ac:dyDescent="0.2">
      <c r="J48" s="51" t="str">
        <f>'F.T.GALLETA - TECHNICAL SHEET '!$J$42</f>
        <v>FON-DG-83-005/004</v>
      </c>
      <c r="K48" s="20"/>
    </row>
  </sheetData>
  <mergeCells count="126">
    <mergeCell ref="B47:C47"/>
    <mergeCell ref="D47:L47"/>
    <mergeCell ref="D23:F23"/>
    <mergeCell ref="G23:J23"/>
    <mergeCell ref="K23:L23"/>
    <mergeCell ref="B24:C24"/>
    <mergeCell ref="D24:F24"/>
    <mergeCell ref="G24:J24"/>
    <mergeCell ref="K24:L24"/>
    <mergeCell ref="B44:C44"/>
    <mergeCell ref="D44:E44"/>
    <mergeCell ref="F44:I44"/>
    <mergeCell ref="J44:L44"/>
    <mergeCell ref="B42:C42"/>
    <mergeCell ref="D42:E42"/>
    <mergeCell ref="F42:I42"/>
    <mergeCell ref="J42:L42"/>
    <mergeCell ref="B43:C43"/>
    <mergeCell ref="D43:E43"/>
    <mergeCell ref="F43:I43"/>
    <mergeCell ref="J43:L43"/>
    <mergeCell ref="B40:C40"/>
    <mergeCell ref="D40:E40"/>
    <mergeCell ref="F40:I40"/>
    <mergeCell ref="J40:L40"/>
    <mergeCell ref="B41:C41"/>
    <mergeCell ref="D41:E41"/>
    <mergeCell ref="F41:I41"/>
    <mergeCell ref="J41:L41"/>
    <mergeCell ref="B38:C38"/>
    <mergeCell ref="D38:E38"/>
    <mergeCell ref="F38:I38"/>
    <mergeCell ref="J38:L38"/>
    <mergeCell ref="B39:C39"/>
    <mergeCell ref="D39:E39"/>
    <mergeCell ref="F39:I39"/>
    <mergeCell ref="J39:L39"/>
    <mergeCell ref="B35:L35"/>
    <mergeCell ref="B36:C36"/>
    <mergeCell ref="D36:E36"/>
    <mergeCell ref="F36:I36"/>
    <mergeCell ref="J36:L36"/>
    <mergeCell ref="B37:C37"/>
    <mergeCell ref="D37:E37"/>
    <mergeCell ref="F37:I37"/>
    <mergeCell ref="J37:L37"/>
    <mergeCell ref="B28:C28"/>
    <mergeCell ref="D28:L33"/>
    <mergeCell ref="B29:C29"/>
    <mergeCell ref="B30:C30"/>
    <mergeCell ref="B31:C31"/>
    <mergeCell ref="B32:C32"/>
    <mergeCell ref="B33:C33"/>
    <mergeCell ref="B22:C22"/>
    <mergeCell ref="D22:F22"/>
    <mergeCell ref="G22:J22"/>
    <mergeCell ref="K22:L22"/>
    <mergeCell ref="B26:L26"/>
    <mergeCell ref="B27:C27"/>
    <mergeCell ref="D27:E27"/>
    <mergeCell ref="F27:I27"/>
    <mergeCell ref="J27:L27"/>
    <mergeCell ref="B23:C23"/>
    <mergeCell ref="B20:C20"/>
    <mergeCell ref="D20:F20"/>
    <mergeCell ref="G20:J20"/>
    <mergeCell ref="K20:L20"/>
    <mergeCell ref="B21:C21"/>
    <mergeCell ref="D21:F21"/>
    <mergeCell ref="G21:J21"/>
    <mergeCell ref="K21:L21"/>
    <mergeCell ref="B18:C18"/>
    <mergeCell ref="D18:F18"/>
    <mergeCell ref="G18:J18"/>
    <mergeCell ref="K18:L18"/>
    <mergeCell ref="B19:C19"/>
    <mergeCell ref="D19:F19"/>
    <mergeCell ref="G19:J19"/>
    <mergeCell ref="K19:L19"/>
    <mergeCell ref="D14:F14"/>
    <mergeCell ref="G14:J14"/>
    <mergeCell ref="K14:L14"/>
    <mergeCell ref="B15:C15"/>
    <mergeCell ref="D15:F15"/>
    <mergeCell ref="G15:J15"/>
    <mergeCell ref="K15:L15"/>
    <mergeCell ref="B13:C13"/>
    <mergeCell ref="D13:F13"/>
    <mergeCell ref="G13:J13"/>
    <mergeCell ref="J2:L2"/>
    <mergeCell ref="J3:L3"/>
    <mergeCell ref="K12:L12"/>
    <mergeCell ref="D12:F12"/>
    <mergeCell ref="G12:J12"/>
    <mergeCell ref="B12:C12"/>
    <mergeCell ref="B2:B3"/>
    <mergeCell ref="C2:I2"/>
    <mergeCell ref="C3:I3"/>
    <mergeCell ref="B6:C6"/>
    <mergeCell ref="D6:L6"/>
    <mergeCell ref="D7:L7"/>
    <mergeCell ref="B7:C7"/>
    <mergeCell ref="B46:C46"/>
    <mergeCell ref="D46:L46"/>
    <mergeCell ref="B9:L9"/>
    <mergeCell ref="D10:F10"/>
    <mergeCell ref="G10:J10"/>
    <mergeCell ref="K10:L10"/>
    <mergeCell ref="D11:F11"/>
    <mergeCell ref="O12:P12"/>
    <mergeCell ref="O9:P9"/>
    <mergeCell ref="O10:P10"/>
    <mergeCell ref="O11:P11"/>
    <mergeCell ref="G11:J11"/>
    <mergeCell ref="K11:L11"/>
    <mergeCell ref="B11:C11"/>
    <mergeCell ref="B16:C16"/>
    <mergeCell ref="D16:F16"/>
    <mergeCell ref="G16:J16"/>
    <mergeCell ref="K16:L16"/>
    <mergeCell ref="B17:C17"/>
    <mergeCell ref="D17:F17"/>
    <mergeCell ref="G17:J17"/>
    <mergeCell ref="K17:L17"/>
    <mergeCell ref="K13:L13"/>
    <mergeCell ref="B14:C14"/>
  </mergeCells>
  <phoneticPr fontId="8" type="noConversion"/>
  <printOptions horizontalCentered="1"/>
  <pageMargins left="0.28999999999999998" right="1.03" top="0.59055118110236227" bottom="0.59055118110236227" header="0" footer="0.59055118110236227"/>
  <pageSetup paperSize="9" scale="42" fitToHeight="3" orientation="portrait"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F.T.GALLETA - TECHNICAL SHEET </vt:lpstr>
      <vt:lpstr>ALÉRGENOS Y OTROS - ALLERGENS </vt:lpstr>
      <vt:lpstr>'ALÉRGENOS Y OTROS - ALLERGENS '!Área_de_impresión</vt:lpstr>
      <vt:lpstr>'F.T.GALLETA - TECHNICAL SHEET '!Área_de_impresión</vt:lpstr>
      <vt:lpstr>Docal_Codigo</vt:lpstr>
      <vt:lpstr>Docal_Codigo2</vt:lpstr>
      <vt:lpstr>'ALÉRGENOS Y OTROS - ALLERGENS '!Docal_FechaEdicion</vt:lpstr>
      <vt:lpstr>Docal_FechaEdicion</vt:lpstr>
      <vt:lpstr>Docal_Titulo</vt:lpstr>
      <vt:lpstr>'ALÉRGENOS Y OTROS - ALLERGENS '!Títulos_a_imprimir</vt:lpstr>
    </vt:vector>
  </TitlesOfParts>
  <Company>EROSKI S. COOP.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EROSKI</dc:creator>
  <cp:lastModifiedBy>Micaela Arroyo Garcia</cp:lastModifiedBy>
  <cp:lastPrinted>2013-03-22T12:20:46Z</cp:lastPrinted>
  <dcterms:created xsi:type="dcterms:W3CDTF">2003-04-13T15:36:38Z</dcterms:created>
  <dcterms:modified xsi:type="dcterms:W3CDTF">2020-01-16T11:46:55Z</dcterms:modified>
</cp:coreProperties>
</file>